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Sheet1" sheetId="4" r:id="rId4"/>
  </sheets>
  <calcPr calcId="124519"/>
</workbook>
</file>

<file path=xl/calcChain.xml><?xml version="1.0" encoding="utf-8"?>
<calcChain xmlns="http://schemas.openxmlformats.org/spreadsheetml/2006/main">
  <c r="E17" i="2"/>
  <c r="B8"/>
  <c r="B49" i="3"/>
  <c r="E40"/>
  <c r="E49" s="1"/>
  <c r="C40"/>
  <c r="C49" s="1"/>
  <c r="B11"/>
  <c r="G40"/>
  <c r="G11"/>
  <c r="F40"/>
  <c r="F49" s="1"/>
</calcChain>
</file>

<file path=xl/comments1.xml><?xml version="1.0" encoding="utf-8"?>
<comments xmlns="http://schemas.openxmlformats.org/spreadsheetml/2006/main">
  <authors>
    <author>sss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기타예금</t>
        </r>
        <r>
          <rPr>
            <sz val="9"/>
            <color indexed="81"/>
            <rFont val="Tahoma"/>
            <family val="2"/>
          </rPr>
          <t xml:space="preserve">) 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김밥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자선찬조비로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  <r>
          <rPr>
            <sz val="9"/>
            <color indexed="81"/>
            <rFont val="Tahoma"/>
            <family val="2"/>
          </rPr>
          <t>)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장학기금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기타예금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항목으로</t>
        </r>
        <r>
          <rPr>
            <sz val="9"/>
            <color indexed="81"/>
            <rFont val="Tahoma"/>
            <family val="2"/>
          </rPr>
          <t>..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제전비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항목으로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빠지며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수지보고에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기록안됨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뺐음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교무금</t>
        </r>
        <r>
          <rPr>
            <sz val="9"/>
            <color indexed="81"/>
            <rFont val="Tahoma"/>
            <family val="2"/>
          </rPr>
          <t xml:space="preserve"> 13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김밥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사회복지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통장
장학기금통장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보좌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돋움"/>
            <family val="3"/>
            <charset val="129"/>
          </rPr>
          <t>신학생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만지원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<sst xmlns="http://schemas.openxmlformats.org/spreadsheetml/2006/main" count="234" uniqueCount="184">
  <si>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</si>
  <si>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</si>
  <si>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</si>
  <si>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</si>
  <si>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</si>
  <si>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</si>
  <si>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</si>
  <si>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</si>
  <si>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</si>
  <si>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</si>
  <si>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</si>
  <si>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</si>
  <si>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</si>
  <si>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</si>
  <si>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</si>
  <si>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</si>
  <si>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</si>
  <si>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</si>
  <si>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</si>
  <si>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</si>
  <si>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</si>
  <si>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</si>
  <si>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</si>
  <si>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</si>
  <si>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</si>
  <si>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</si>
  <si>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</si>
  <si>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</si>
  <si>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</si>
  <si>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</si>
  <si>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</si>
  <si>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</si>
  <si>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</si>
  <si>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</si>
  <si>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</si>
  <si>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</si>
  <si>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</si>
  <si>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</si>
  <si>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</si>
  <si>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</si>
  <si>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</si>
  <si>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</si>
  <si>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</si>
  <si>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</si>
  <si>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</si>
  <si>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</si>
  <si>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</si>
  <si>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</si>
  <si>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</si>
  <si>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</si>
  <si>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</si>
  <si>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</si>
  <si>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</si>
  <si>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</si>
  <si>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</si>
  <si>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</si>
  <si>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</si>
  <si>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</si>
  <si>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</si>
  <si>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</si>
  <si>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</si>
  <si>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>전월이월(현금)</t>
  </si>
  <si>
    <t>전월이월(예금)</t>
  </si>
  <si>
    <t>금월이월(현금)</t>
  </si>
  <si>
    <t>금월이월(예금)</t>
  </si>
  <si>
    <t>기타예금</t>
    <phoneticPr fontId="4" type="noConversion"/>
  </si>
  <si>
    <t>특별예금</t>
    <phoneticPr fontId="4" type="noConversion"/>
  </si>
  <si>
    <t>정기예금</t>
    <phoneticPr fontId="4" type="noConversion"/>
  </si>
  <si>
    <t>정기적금</t>
    <phoneticPr fontId="4" type="noConversion"/>
  </si>
  <si>
    <t>구유예물</t>
    <phoneticPr fontId="1" type="noConversion"/>
  </si>
  <si>
    <t>해외원조주일2차헌금</t>
    <phoneticPr fontId="1" type="noConversion"/>
  </si>
  <si>
    <t>길잡이,커피</t>
    <phoneticPr fontId="1" type="noConversion"/>
  </si>
  <si>
    <t>수입</t>
    <phoneticPr fontId="1" type="noConversion"/>
  </si>
  <si>
    <t>지출</t>
    <phoneticPr fontId="1" type="noConversion"/>
  </si>
  <si>
    <t>중고등부98만/유초등부결산환입12만</t>
    <phoneticPr fontId="1" type="noConversion"/>
  </si>
  <si>
    <t>제대회4만/아뉴스성가대9만/어린이복사단15만/반주단26만/
글로리아성가대9만/여성구역6만/청년성가대25.5만/청년성가
대엠티45만/지휘자,반주자180만</t>
    <phoneticPr fontId="1" type="noConversion"/>
  </si>
  <si>
    <t>사복몽사자 연수</t>
    <phoneticPr fontId="1" type="noConversion"/>
  </si>
  <si>
    <t>기타후원금</t>
    <phoneticPr fontId="1" type="noConversion"/>
  </si>
  <si>
    <t>기타기부금</t>
    <phoneticPr fontId="1" type="noConversion"/>
  </si>
  <si>
    <t>대림절 저금통</t>
    <phoneticPr fontId="1" type="noConversion"/>
  </si>
  <si>
    <t>2명</t>
    <phoneticPr fontId="1" type="noConversion"/>
  </si>
  <si>
    <t>사무장외3명</t>
    <phoneticPr fontId="1" type="noConversion"/>
  </si>
  <si>
    <t>제병대금,제의세제,손님신부,설상차림</t>
    <phoneticPr fontId="1" type="noConversion"/>
  </si>
  <si>
    <t>화장지, 잉크, 쓰레기봉투, 기름걸레</t>
    <phoneticPr fontId="1" type="noConversion"/>
  </si>
  <si>
    <t>전기요금 122만/도시가스154만</t>
    <phoneticPr fontId="1" type="noConversion"/>
  </si>
  <si>
    <t>밧데리,패드,휠릴린다 교환/자동차세</t>
    <phoneticPr fontId="1" type="noConversion"/>
  </si>
  <si>
    <t>인터넷전용선,전화요금,마포케이블</t>
    <phoneticPr fontId="1" type="noConversion"/>
  </si>
  <si>
    <t>보일러 배관작업, 배관용접</t>
    <phoneticPr fontId="1" type="noConversion"/>
  </si>
  <si>
    <t>벽걸이 난방기, 수녀원침구, 관리소품</t>
    <phoneticPr fontId="1" type="noConversion"/>
  </si>
  <si>
    <t>자선찬조비</t>
    <phoneticPr fontId="1" type="noConversion"/>
  </si>
  <si>
    <t>사회복지 후원금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</si>
  <si>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</si>
  <si>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</si>
  <si>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</si>
  <si>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기타헌금</t>
    <phoneticPr fontId="1" type="noConversion"/>
  </si>
  <si>
    <t>특별헌금</t>
    <phoneticPr fontId="1" type="noConversion"/>
  </si>
  <si>
    <t>제전비</t>
    <phoneticPr fontId="1" type="noConversion"/>
  </si>
  <si>
    <t>전교비</t>
    <phoneticPr fontId="1" type="noConversion"/>
  </si>
  <si>
    <t>단체보조비</t>
    <phoneticPr fontId="1" type="noConversion"/>
  </si>
  <si>
    <t>주일학교운영비</t>
    <phoneticPr fontId="1" type="noConversion"/>
  </si>
  <si>
    <t>교구납부금</t>
    <phoneticPr fontId="1" type="noConversion"/>
  </si>
  <si>
    <t>사제생활비</t>
    <phoneticPr fontId="1" type="noConversion"/>
  </si>
  <si>
    <t>사제성무활동비</t>
    <phoneticPr fontId="1" type="noConversion"/>
  </si>
  <si>
    <t>수녀생활비</t>
    <phoneticPr fontId="1" type="noConversion"/>
  </si>
  <si>
    <t>수녀성무활동비</t>
    <phoneticPr fontId="1" type="noConversion"/>
  </si>
  <si>
    <t>사제특별지원비</t>
    <phoneticPr fontId="1" type="noConversion"/>
  </si>
  <si>
    <t>수녀특별지원비</t>
    <phoneticPr fontId="1" type="noConversion"/>
  </si>
  <si>
    <t>성소개발비</t>
    <phoneticPr fontId="1" type="noConversion"/>
  </si>
  <si>
    <t>신학생후원비</t>
    <phoneticPr fontId="1" type="noConversion"/>
  </si>
  <si>
    <t>교구및본당행사비</t>
    <phoneticPr fontId="1" type="noConversion"/>
  </si>
  <si>
    <t>급여</t>
    <phoneticPr fontId="1" type="noConversion"/>
  </si>
  <si>
    <t>수당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</si>
  <si>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</si>
  <si>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</si>
  <si>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</si>
  <si>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</si>
  <si>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</si>
  <si>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</si>
  <si>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세금과공과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</si>
  <si>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</si>
  <si>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</si>
  <si>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</si>
  <si>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교육비</t>
    <phoneticPr fontId="1" type="noConversion"/>
  </si>
  <si>
    <t>감사패,액자추가</t>
    <phoneticPr fontId="1" type="noConversion"/>
  </si>
  <si>
    <t>내    역</t>
    <phoneticPr fontId="1" type="noConversion"/>
  </si>
  <si>
    <t>화장지, 잉크, 쓰레기봉투, 기름걸레</t>
    <phoneticPr fontId="1" type="noConversion"/>
  </si>
  <si>
    <t>전기요금 122만/도시가스154만</t>
    <phoneticPr fontId="1" type="noConversion"/>
  </si>
  <si>
    <t>밧데리,패드,휠릴린다 교환/자동차세</t>
    <phoneticPr fontId="1" type="noConversion"/>
  </si>
  <si>
    <t>복사기,정수기 렌탈료</t>
    <phoneticPr fontId="1" type="noConversion"/>
  </si>
  <si>
    <t>청소,전기안전관리,세콤,엘리베이터</t>
    <phoneticPr fontId="1" type="noConversion"/>
  </si>
  <si>
    <t>인터넷전용선,전화요금,마포케이블</t>
    <phoneticPr fontId="1" type="noConversion"/>
  </si>
  <si>
    <t>적시자회비,소방안전협회비</t>
    <phoneticPr fontId="1" type="noConversion"/>
  </si>
  <si>
    <t xml:space="preserve">직원 건강,요앙,연금,고용보험 </t>
    <phoneticPr fontId="1" type="noConversion"/>
  </si>
  <si>
    <t>보일러 배관작업, 배관용접</t>
    <phoneticPr fontId="1" type="noConversion"/>
  </si>
  <si>
    <t>벽걸이 난방기, 수녀원침구, 관리소품</t>
    <phoneticPr fontId="1" type="noConversion"/>
  </si>
  <si>
    <t>중고등부98만/유초등부결산환입12만</t>
    <phoneticPr fontId="1" type="noConversion"/>
  </si>
  <si>
    <t>2010년61,537,000/2011년 8,463,000</t>
    <phoneticPr fontId="1" type="noConversion"/>
  </si>
  <si>
    <t>구유예물</t>
    <phoneticPr fontId="1" type="noConversion"/>
  </si>
  <si>
    <t>장학,성소개발</t>
    <phoneticPr fontId="1" type="noConversion"/>
  </si>
  <si>
    <t>해외원조주일2차헌금</t>
    <phoneticPr fontId="1" type="noConversion"/>
  </si>
  <si>
    <t>꽃봉헌</t>
    <phoneticPr fontId="1" type="noConversion"/>
  </si>
  <si>
    <t>제병대금,제의세제,손님신부,설상차림</t>
    <phoneticPr fontId="1" type="noConversion"/>
  </si>
  <si>
    <t>2011. 1    수  지</t>
    <phoneticPr fontId="1" type="noConversion"/>
  </si>
  <si>
    <t>450건</t>
    <phoneticPr fontId="1" type="noConversion"/>
  </si>
  <si>
    <t>천주의모친대축일~연중제4주일</t>
    <phoneticPr fontId="1" type="noConversion"/>
  </si>
  <si>
    <t>30건</t>
    <phoneticPr fontId="1" type="noConversion"/>
  </si>
  <si>
    <t>수입</t>
    <phoneticPr fontId="1" type="noConversion"/>
  </si>
  <si>
    <t>지출</t>
    <phoneticPr fontId="1" type="noConversion"/>
  </si>
  <si>
    <t>교육훈련비</t>
    <phoneticPr fontId="1" type="noConversion"/>
  </si>
  <si>
    <t>450건</t>
    <phoneticPr fontId="1" type="noConversion"/>
  </si>
  <si>
    <t>30건</t>
    <phoneticPr fontId="1" type="noConversion"/>
  </si>
  <si>
    <t>평화방송1,644만/통일기금3,000만 남음</t>
    <phoneticPr fontId="1" type="noConversion"/>
  </si>
  <si>
    <t>과목</t>
    <phoneticPr fontId="1" type="noConversion"/>
  </si>
  <si>
    <t>수 입 계</t>
    <phoneticPr fontId="1" type="noConversion"/>
  </si>
  <si>
    <t>지 출 계</t>
    <phoneticPr fontId="1" type="noConversion"/>
  </si>
  <si>
    <t>2011년 1월 수지보고</t>
    <phoneticPr fontId="1" type="noConversion"/>
  </si>
  <si>
    <t xml:space="preserve">기타 예금 </t>
    <phoneticPr fontId="4" type="noConversion"/>
  </si>
  <si>
    <t>수입</t>
    <phoneticPr fontId="4" type="noConversion"/>
  </si>
  <si>
    <t>지출</t>
    <phoneticPr fontId="4" type="noConversion"/>
  </si>
  <si>
    <t>잔액</t>
    <phoneticPr fontId="4" type="noConversion"/>
  </si>
  <si>
    <t>내    역</t>
    <phoneticPr fontId="4" type="noConversion"/>
  </si>
  <si>
    <t>퇴직적립금</t>
    <phoneticPr fontId="4" type="noConversion"/>
  </si>
  <si>
    <t>적공</t>
    <phoneticPr fontId="4" type="noConversion"/>
  </si>
  <si>
    <t>시설적립금</t>
    <phoneticPr fontId="4" type="noConversion"/>
  </si>
  <si>
    <t>장학기금</t>
    <phoneticPr fontId="4" type="noConversion"/>
  </si>
  <si>
    <t>신학생,전담신부</t>
    <phoneticPr fontId="4" type="noConversion"/>
  </si>
  <si>
    <t>성소개발비</t>
    <phoneticPr fontId="4" type="noConversion"/>
  </si>
  <si>
    <t>보통예금</t>
    <phoneticPr fontId="4" type="noConversion"/>
  </si>
  <si>
    <t>본당살림</t>
    <phoneticPr fontId="4" type="noConversion"/>
  </si>
  <si>
    <t>15건</t>
    <phoneticPr fontId="4" type="noConversion"/>
  </si>
  <si>
    <t xml:space="preserve">◈ 2월 전례봉사 배정표 ◈   </t>
    <phoneticPr fontId="4" type="noConversion"/>
  </si>
  <si>
    <t xml:space="preserve">◈ 1월전입◈   </t>
    <phoneticPr fontId="4" type="noConversion"/>
  </si>
  <si>
    <t>평화방송,통일기금</t>
    <phoneticPr fontId="1" type="noConversion"/>
  </si>
  <si>
    <t xml:space="preserve">전담신부 </t>
    <phoneticPr fontId="1" type="noConversion"/>
  </si>
  <si>
    <t xml:space="preserve">(394,930)실제입금 </t>
    <phoneticPr fontId="1" type="noConversion"/>
  </si>
  <si>
    <t>1월</t>
    <phoneticPr fontId="1" type="noConversion"/>
  </si>
  <si>
    <t xml:space="preserve">임차료   </t>
    <phoneticPr fontId="1" type="noConversion"/>
  </si>
  <si>
    <t>용역비</t>
    <phoneticPr fontId="1" type="noConversion"/>
  </si>
  <si>
    <t>복사기,정수기 렌탈료</t>
    <phoneticPr fontId="1" type="noConversion"/>
  </si>
  <si>
    <t>,청소,전기안전관리,세콤,엘리베이터</t>
    <phoneticPr fontId="1" type="noConversion"/>
  </si>
  <si>
    <t>적십자회비,소방안전협회비</t>
    <phoneticPr fontId="1" type="noConversion"/>
  </si>
  <si>
    <t xml:space="preserve">직원 건강,요양,연금,고용보험 </t>
    <phoneticPr fontId="1" type="noConversion"/>
  </si>
  <si>
    <t>2명</t>
    <phoneticPr fontId="1" type="noConversion"/>
  </si>
  <si>
    <t>289,680,000중(2010년미납61,537,000포함)
219,680,000남음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</si>
</sst>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11"/>
      <name val="Arial"/>
      <family val="2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color indexed="14"/>
      <name val="Arial"/>
      <family val="2"/>
    </font>
    <font>
      <sz val="8"/>
      <name val="Arial"/>
      <family val="2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8"/>
      <name val="돋움"/>
      <family val="3"/>
      <charset val="129"/>
    </font>
    <font>
      <sz val="6"/>
      <color theme="1"/>
      <name val="맑은 고딕"/>
      <family val="2"/>
      <charset val="129"/>
      <scheme val="minor"/>
    </font>
    <font>
      <sz val="7"/>
      <color theme="1"/>
      <name val="맑은 고딕"/>
      <family val="2"/>
      <charset val="129"/>
      <scheme val="minor"/>
    </font>
    <font>
      <sz val="7"/>
      <name val="돋움"/>
      <family val="3"/>
      <charset val="129"/>
    </font>
    <font>
      <sz val="8"/>
      <color indexed="14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"/>
      <name val="Arial"/>
      <family val="2"/>
    </font>
    <font>
      <b/>
      <sz val="7"/>
      <name val="돋움"/>
      <family val="3"/>
      <charset val="129"/>
    </font>
    <font>
      <b/>
      <sz val="7"/>
      <name val="Arial"/>
      <family val="2"/>
    </font>
    <font>
      <b/>
      <sz val="7"/>
      <name val="맑은 고딕"/>
      <family val="3"/>
      <charset val="129"/>
      <scheme val="minor"/>
    </font>
    <font>
      <b/>
      <sz val="7"/>
      <name val="바탕"/>
      <family val="1"/>
      <charset val="129"/>
    </font>
    <font>
      <sz val="7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6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6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176" fontId="2" fillId="2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right" vertical="top"/>
    </xf>
    <xf numFmtId="176" fontId="5" fillId="0" borderId="1" xfId="0" applyNumberFormat="1" applyFont="1" applyFill="1" applyBorder="1" applyAlignment="1" applyProtection="1">
      <alignment horizontal="left" vertical="top"/>
    </xf>
    <xf numFmtId="176" fontId="6" fillId="0" borderId="1" xfId="0" applyNumberFormat="1" applyFont="1" applyFill="1" applyBorder="1" applyAlignment="1" applyProtection="1">
      <alignment horizontal="right" vertical="top"/>
    </xf>
    <xf numFmtId="176" fontId="6" fillId="0" borderId="1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176" fontId="6" fillId="4" borderId="1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7" fontId="9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176" fontId="6" fillId="4" borderId="3" xfId="0" applyNumberFormat="1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176" fontId="6" fillId="0" borderId="2" xfId="0" applyNumberFormat="1" applyFont="1" applyFill="1" applyBorder="1" applyAlignment="1" applyProtection="1">
      <alignment horizontal="right" vertical="center"/>
    </xf>
    <xf numFmtId="176" fontId="6" fillId="4" borderId="2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4" borderId="1" xfId="0" applyNumberFormat="1" applyFont="1" applyFill="1" applyBorder="1" applyAlignment="1" applyProtection="1">
      <alignment horizontal="left" vertical="center"/>
    </xf>
    <xf numFmtId="176" fontId="13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vertical="center"/>
    </xf>
    <xf numFmtId="177" fontId="4" fillId="0" borderId="3" xfId="0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3" xfId="0" applyNumberFormat="1" applyFont="1" applyFill="1" applyBorder="1" applyAlignment="1" applyProtection="1">
      <alignment horizontal="left" vertical="center"/>
    </xf>
    <xf numFmtId="177" fontId="4" fillId="0" borderId="2" xfId="0" applyNumberFormat="1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9" fillId="5" borderId="1" xfId="0" applyFont="1" applyFill="1" applyBorder="1" applyAlignment="1" applyProtection="1">
      <alignment horizontal="left" vertical="center"/>
    </xf>
    <xf numFmtId="177" fontId="7" fillId="0" borderId="0" xfId="0" applyNumberFormat="1" applyFont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>
      <alignment vertical="center"/>
    </xf>
    <xf numFmtId="177" fontId="7" fillId="0" borderId="0" xfId="0" applyNumberFormat="1" applyFont="1" applyFill="1" applyAlignment="1">
      <alignment vertical="center"/>
    </xf>
    <xf numFmtId="176" fontId="17" fillId="0" borderId="1" xfId="0" applyNumberFormat="1" applyFont="1" applyFill="1" applyBorder="1" applyAlignment="1" applyProtection="1">
      <alignment horizontal="right" vertical="center"/>
    </xf>
    <xf numFmtId="176" fontId="12" fillId="0" borderId="1" xfId="0" applyNumberFormat="1" applyFont="1" applyFill="1" applyBorder="1" applyAlignment="1" applyProtection="1">
      <alignment horizontal="left" vertical="center"/>
    </xf>
    <xf numFmtId="176" fontId="17" fillId="0" borderId="3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Alignment="1">
      <alignment vertical="center"/>
    </xf>
    <xf numFmtId="176" fontId="12" fillId="0" borderId="11" xfId="0" applyNumberFormat="1" applyFont="1" applyFill="1" applyBorder="1" applyAlignment="1" applyProtection="1">
      <alignment horizontal="left" vertical="center"/>
    </xf>
    <xf numFmtId="0" fontId="16" fillId="0" borderId="12" xfId="0" applyFont="1" applyBorder="1" applyAlignment="1">
      <alignment vertical="center"/>
    </xf>
    <xf numFmtId="0" fontId="11" fillId="0" borderId="12" xfId="0" applyFont="1" applyBorder="1">
      <alignment vertical="center"/>
    </xf>
    <xf numFmtId="0" fontId="20" fillId="3" borderId="16" xfId="0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 applyProtection="1">
      <alignment vertical="center"/>
    </xf>
    <xf numFmtId="176" fontId="17" fillId="0" borderId="6" xfId="0" applyNumberFormat="1" applyFont="1" applyFill="1" applyBorder="1" applyAlignment="1" applyProtection="1">
      <alignment horizontal="right" vertical="center"/>
    </xf>
    <xf numFmtId="0" fontId="11" fillId="0" borderId="6" xfId="0" applyFont="1" applyBorder="1" applyAlignment="1">
      <alignment vertical="center"/>
    </xf>
    <xf numFmtId="176" fontId="3" fillId="2" borderId="19" xfId="0" applyNumberFormat="1" applyFont="1" applyFill="1" applyBorder="1" applyAlignment="1" applyProtection="1">
      <alignment horizontal="center" vertical="center"/>
    </xf>
    <xf numFmtId="176" fontId="4" fillId="2" borderId="21" xfId="0" applyNumberFormat="1" applyFont="1" applyFill="1" applyBorder="1" applyAlignment="1" applyProtection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2" fillId="0" borderId="20" xfId="0" applyNumberFormat="1" applyFont="1" applyFill="1" applyBorder="1" applyAlignment="1" applyProtection="1">
      <alignment horizontal="left" vertical="center"/>
    </xf>
    <xf numFmtId="0" fontId="16" fillId="0" borderId="6" xfId="0" applyFont="1" applyFill="1" applyBorder="1" applyAlignment="1">
      <alignment vertical="center"/>
    </xf>
    <xf numFmtId="176" fontId="12" fillId="2" borderId="24" xfId="0" applyNumberFormat="1" applyFont="1" applyFill="1" applyBorder="1" applyAlignment="1" applyProtection="1">
      <alignment horizontal="center" vertical="center"/>
    </xf>
    <xf numFmtId="176" fontId="12" fillId="2" borderId="25" xfId="0" applyNumberFormat="1" applyFont="1" applyFill="1" applyBorder="1" applyAlignment="1" applyProtection="1">
      <alignment horizontal="center" vertical="center"/>
    </xf>
    <xf numFmtId="0" fontId="11" fillId="0" borderId="26" xfId="0" applyFont="1" applyBorder="1" applyAlignment="1">
      <alignment horizontal="center" vertical="center"/>
    </xf>
    <xf numFmtId="176" fontId="18" fillId="3" borderId="23" xfId="0" applyNumberFormat="1" applyFont="1" applyFill="1" applyBorder="1" applyAlignment="1" applyProtection="1">
      <alignment horizontal="center" vertical="center"/>
    </xf>
    <xf numFmtId="176" fontId="3" fillId="2" borderId="22" xfId="0" applyNumberFormat="1" applyFont="1" applyFill="1" applyBorder="1" applyAlignment="1" applyProtection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77" fontId="21" fillId="0" borderId="9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7" fontId="22" fillId="0" borderId="1" xfId="0" applyNumberFormat="1" applyFont="1" applyFill="1" applyBorder="1" applyAlignment="1">
      <alignment vertical="center"/>
    </xf>
    <xf numFmtId="177" fontId="12" fillId="0" borderId="1" xfId="0" applyNumberFormat="1" applyFont="1" applyBorder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 wrapText="1"/>
    </xf>
    <xf numFmtId="0" fontId="21" fillId="0" borderId="23" xfId="0" applyFont="1" applyFill="1" applyBorder="1" applyAlignment="1" applyProtection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left" vertical="center"/>
    </xf>
    <xf numFmtId="177" fontId="22" fillId="0" borderId="3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/>
    <xf numFmtId="0" fontId="26" fillId="0" borderId="1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 applyProtection="1">
      <alignment horizontal="left" vertical="center"/>
    </xf>
    <xf numFmtId="177" fontId="25" fillId="0" borderId="0" xfId="0" applyNumberFormat="1" applyFont="1" applyFill="1" applyBorder="1" applyAlignment="1" applyProtection="1">
      <alignment horizontal="left" vertical="center"/>
    </xf>
    <xf numFmtId="177" fontId="24" fillId="0" borderId="0" xfId="0" applyNumberFormat="1" applyFont="1" applyFill="1" applyBorder="1" applyAlignment="1">
      <alignment horizontal="left" vertical="center"/>
    </xf>
    <xf numFmtId="176" fontId="19" fillId="3" borderId="17" xfId="0" applyNumberFormat="1" applyFont="1" applyFill="1" applyBorder="1" applyAlignment="1" applyProtection="1">
      <alignment horizontal="center" vertical="center"/>
    </xf>
    <xf numFmtId="176" fontId="19" fillId="3" borderId="27" xfId="0" applyNumberFormat="1" applyFont="1" applyFill="1" applyBorder="1" applyAlignment="1" applyProtection="1">
      <alignment horizontal="center" vertical="center"/>
    </xf>
    <xf numFmtId="176" fontId="12" fillId="0" borderId="13" xfId="0" applyNumberFormat="1" applyFont="1" applyFill="1" applyBorder="1" applyAlignment="1" applyProtection="1">
      <alignment horizontal="left" vertical="center"/>
    </xf>
    <xf numFmtId="176" fontId="12" fillId="0" borderId="14" xfId="0" applyNumberFormat="1" applyFont="1" applyFill="1" applyBorder="1" applyAlignment="1" applyProtection="1">
      <alignment horizontal="left" vertical="center"/>
    </xf>
    <xf numFmtId="176" fontId="17" fillId="0" borderId="5" xfId="0" applyNumberFormat="1" applyFont="1" applyFill="1" applyBorder="1" applyAlignment="1" applyProtection="1">
      <alignment horizontal="center" vertical="center"/>
    </xf>
    <xf numFmtId="176" fontId="17" fillId="0" borderId="15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176" fontId="20" fillId="3" borderId="17" xfId="0" applyNumberFormat="1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</xf>
    <xf numFmtId="176" fontId="22" fillId="0" borderId="8" xfId="0" applyNumberFormat="1" applyFont="1" applyBorder="1" applyAlignment="1">
      <alignment horizontal="center" vertical="center"/>
    </xf>
    <xf numFmtId="176" fontId="22" fillId="0" borderId="29" xfId="0" applyNumberFormat="1" applyFont="1" applyBorder="1" applyAlignment="1">
      <alignment horizontal="center" vertical="center"/>
    </xf>
    <xf numFmtId="177" fontId="22" fillId="0" borderId="1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177" fontId="22" fillId="0" borderId="16" xfId="0" applyNumberFormat="1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16119</xdr:colOff>
      <xdr:row>25</xdr:row>
      <xdr:rowOff>7327</xdr:rowOff>
    </xdr:from>
    <xdr:to>
      <xdr:col>2</xdr:col>
      <xdr:colOff>1941634</xdr:colOff>
      <xdr:row>41</xdr:row>
      <xdr:rowOff>183173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19" y="4909039"/>
          <a:ext cx="3478823" cy="35755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</xdr:col>
      <xdr:colOff>17584</xdr:colOff>
      <xdr:row>25</xdr:row>
      <xdr:rowOff>0</xdr:rowOff>
    </xdr:from>
    <xdr:to>
      <xdr:col>6</xdr:col>
      <xdr:colOff>0</xdr:colOff>
      <xdr:row>41</xdr:row>
      <xdr:rowOff>183173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4603" y="5326673"/>
          <a:ext cx="3382109" cy="35828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33" zoomScale="130" zoomScaleNormal="130" workbookViewId="0">
      <selection activeCell="C55" sqref="C55"/>
    </sheetView>
  </sheetViews>
  <sheetFormatPr defaultRowHeight="16.5"/>
  <cols>
    <col min="1" max="1" width="9.875" customWidth="1"/>
    <col min="2" max="2" width="7.625" customWidth="1"/>
    <col min="3" max="3" width="27.25" customWidth="1"/>
    <col min="4" max="4" width="11.375" customWidth="1"/>
    <col min="5" max="5" width="7.625" customWidth="1"/>
    <col min="6" max="6" width="25.625" customWidth="1"/>
  </cols>
  <sheetData>
    <row r="1" spans="1:6" ht="17.25" customHeight="1" thickBot="1">
      <c r="A1" s="93" t="s">
        <v>155</v>
      </c>
      <c r="B1" s="93"/>
      <c r="C1" s="93"/>
      <c r="D1" s="93"/>
      <c r="E1" s="93"/>
      <c r="F1" s="93"/>
    </row>
    <row r="2" spans="1:6" ht="17.25" thickBot="1">
      <c r="A2" s="64" t="s">
        <v>152</v>
      </c>
      <c r="B2" s="65" t="s">
        <v>146</v>
      </c>
      <c r="C2" s="66" t="s">
        <v>124</v>
      </c>
      <c r="D2" s="73" t="s">
        <v>152</v>
      </c>
      <c r="E2" s="65" t="s">
        <v>147</v>
      </c>
      <c r="F2" s="74" t="s">
        <v>124</v>
      </c>
    </row>
    <row r="3" spans="1:6" ht="17.25" thickTop="1">
      <c r="A3" s="61" t="s">
        <v>91</v>
      </c>
      <c r="B3" s="62">
        <v>32214000</v>
      </c>
      <c r="C3" s="63" t="s">
        <v>149</v>
      </c>
      <c r="D3" s="54" t="s">
        <v>148</v>
      </c>
      <c r="E3" s="53">
        <v>1129160</v>
      </c>
      <c r="F3" s="56" t="s">
        <v>76</v>
      </c>
    </row>
    <row r="4" spans="1:6">
      <c r="A4" s="57" t="s">
        <v>92</v>
      </c>
      <c r="B4" s="53">
        <v>24055310</v>
      </c>
      <c r="C4" s="10" t="s">
        <v>144</v>
      </c>
      <c r="D4" s="54" t="s">
        <v>110</v>
      </c>
      <c r="E4" s="53">
        <v>6177030</v>
      </c>
      <c r="F4" s="56" t="s">
        <v>81</v>
      </c>
    </row>
    <row r="5" spans="1:6">
      <c r="A5" s="57" t="s">
        <v>93</v>
      </c>
      <c r="B5" s="53">
        <v>1718000</v>
      </c>
      <c r="C5" s="10" t="s">
        <v>150</v>
      </c>
      <c r="D5" s="54" t="s">
        <v>112</v>
      </c>
      <c r="E5" s="53">
        <v>262500</v>
      </c>
      <c r="F5" s="56" t="s">
        <v>83</v>
      </c>
    </row>
    <row r="6" spans="1:6">
      <c r="A6" s="57" t="s">
        <v>94</v>
      </c>
      <c r="B6" s="53">
        <v>733000</v>
      </c>
      <c r="C6" s="46" t="s">
        <v>69</v>
      </c>
      <c r="D6" s="54" t="s">
        <v>113</v>
      </c>
      <c r="E6" s="53">
        <v>2762800</v>
      </c>
      <c r="F6" s="58" t="s">
        <v>84</v>
      </c>
    </row>
    <row r="7" spans="1:6">
      <c r="A7" s="57" t="s">
        <v>95</v>
      </c>
      <c r="B7" s="55">
        <v>1895000</v>
      </c>
      <c r="C7" s="47" t="s">
        <v>70</v>
      </c>
      <c r="D7" s="54" t="s">
        <v>114</v>
      </c>
      <c r="E7" s="53">
        <v>268500</v>
      </c>
      <c r="F7" s="58" t="s">
        <v>85</v>
      </c>
    </row>
    <row r="8" spans="1:6" ht="17.25" thickBot="1">
      <c r="A8" s="72" t="s">
        <v>153</v>
      </c>
      <c r="B8" s="97">
        <f>SUM(B3:B7)</f>
        <v>60615310</v>
      </c>
      <c r="C8" s="98"/>
      <c r="D8" s="54" t="s">
        <v>176</v>
      </c>
      <c r="E8" s="53">
        <v>337000</v>
      </c>
      <c r="F8" s="58" t="s">
        <v>178</v>
      </c>
    </row>
    <row r="9" spans="1:6" ht="17.25" thickBot="1">
      <c r="A9" s="69" t="s">
        <v>152</v>
      </c>
      <c r="B9" s="70" t="s">
        <v>147</v>
      </c>
      <c r="C9" s="71" t="s">
        <v>124</v>
      </c>
      <c r="D9" s="54" t="s">
        <v>177</v>
      </c>
      <c r="E9" s="53">
        <v>829200</v>
      </c>
      <c r="F9" s="89" t="s">
        <v>179</v>
      </c>
    </row>
    <row r="10" spans="1:6" ht="17.25" thickTop="1">
      <c r="A10" s="67" t="s">
        <v>96</v>
      </c>
      <c r="B10" s="62">
        <v>1010500</v>
      </c>
      <c r="C10" s="68" t="s">
        <v>82</v>
      </c>
      <c r="D10" s="54" t="s">
        <v>117</v>
      </c>
      <c r="E10" s="53">
        <v>382020</v>
      </c>
      <c r="F10" s="58" t="s">
        <v>86</v>
      </c>
    </row>
    <row r="11" spans="1:6">
      <c r="A11" s="57" t="s">
        <v>97</v>
      </c>
      <c r="B11" s="53">
        <v>252600</v>
      </c>
      <c r="C11" s="46" t="s">
        <v>71</v>
      </c>
      <c r="D11" s="54" t="s">
        <v>118</v>
      </c>
      <c r="E11" s="53">
        <v>98000</v>
      </c>
      <c r="F11" s="58" t="s">
        <v>180</v>
      </c>
    </row>
    <row r="12" spans="1:6">
      <c r="A12" s="57" t="s">
        <v>99</v>
      </c>
      <c r="B12" s="53">
        <v>853960</v>
      </c>
      <c r="C12" s="46" t="s">
        <v>74</v>
      </c>
      <c r="D12" s="54" t="s">
        <v>119</v>
      </c>
      <c r="E12" s="53">
        <v>572030</v>
      </c>
      <c r="F12" s="58" t="s">
        <v>181</v>
      </c>
    </row>
    <row r="13" spans="1:6">
      <c r="A13" s="57" t="s">
        <v>101</v>
      </c>
      <c r="B13" s="53">
        <v>2000000</v>
      </c>
      <c r="C13" s="46" t="s">
        <v>182</v>
      </c>
      <c r="D13" s="54" t="s">
        <v>120</v>
      </c>
      <c r="E13" s="53">
        <v>150000</v>
      </c>
      <c r="F13" s="58" t="s">
        <v>87</v>
      </c>
    </row>
    <row r="14" spans="1:6">
      <c r="A14" s="57" t="s">
        <v>103</v>
      </c>
      <c r="B14" s="53">
        <v>1610000</v>
      </c>
      <c r="C14" s="46" t="s">
        <v>80</v>
      </c>
      <c r="D14" s="54" t="s">
        <v>121</v>
      </c>
      <c r="E14" s="53">
        <v>543700</v>
      </c>
      <c r="F14" s="58" t="s">
        <v>88</v>
      </c>
    </row>
    <row r="15" spans="1:6" ht="19.5">
      <c r="A15" s="57" t="s">
        <v>109</v>
      </c>
      <c r="B15" s="53">
        <v>106000</v>
      </c>
      <c r="C15" s="46" t="s">
        <v>123</v>
      </c>
      <c r="D15" s="54" t="s">
        <v>100</v>
      </c>
      <c r="E15" s="53">
        <v>70000000</v>
      </c>
      <c r="F15" s="114" t="s">
        <v>183</v>
      </c>
    </row>
    <row r="16" spans="1:6" ht="15.75" customHeight="1">
      <c r="A16" s="99" t="s">
        <v>98</v>
      </c>
      <c r="B16" s="101">
        <v>3153170</v>
      </c>
      <c r="C16" s="103" t="s">
        <v>75</v>
      </c>
      <c r="D16" s="7" t="s">
        <v>172</v>
      </c>
      <c r="E16" s="7"/>
      <c r="F16" s="59" t="s">
        <v>151</v>
      </c>
    </row>
    <row r="17" spans="1:6" ht="15.75" customHeight="1" thickBot="1">
      <c r="A17" s="100"/>
      <c r="B17" s="102"/>
      <c r="C17" s="104"/>
      <c r="D17" s="60" t="s">
        <v>154</v>
      </c>
      <c r="E17" s="105">
        <f>SUM(E3:E16,B10:B17)</f>
        <v>92498170</v>
      </c>
      <c r="F17" s="106"/>
    </row>
    <row r="25" spans="1:6">
      <c r="A25" s="94" t="s">
        <v>171</v>
      </c>
      <c r="B25" s="95"/>
      <c r="C25" s="95"/>
      <c r="D25" s="96" t="s">
        <v>170</v>
      </c>
      <c r="E25" s="96"/>
      <c r="F25" s="96"/>
    </row>
  </sheetData>
  <mergeCells count="8">
    <mergeCell ref="A1:F1"/>
    <mergeCell ref="A25:C25"/>
    <mergeCell ref="D25:F25"/>
    <mergeCell ref="B8:C8"/>
    <mergeCell ref="A16:A17"/>
    <mergeCell ref="B16:B17"/>
    <mergeCell ref="C16:C17"/>
    <mergeCell ref="E17:F17"/>
  </mergeCells>
  <phoneticPr fontId="1" type="noConversion"/>
  <pageMargins left="0.28999999999999998" right="0.33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C23" sqref="C23"/>
    </sheetView>
  </sheetViews>
  <sheetFormatPr defaultRowHeight="16.5"/>
  <cols>
    <col min="1" max="7" width="11.25" customWidth="1"/>
  </cols>
  <sheetData>
    <row r="1" spans="1:7">
      <c r="A1" t="s">
        <v>175</v>
      </c>
    </row>
    <row r="2" spans="1:7" ht="12" customHeight="1">
      <c r="A2" s="107" t="s">
        <v>0</v>
      </c>
      <c r="B2" s="107"/>
      <c r="C2" s="107"/>
      <c r="D2" s="107" t="s">
        <v>1</v>
      </c>
      <c r="E2" s="107" t="s">
        <v>2</v>
      </c>
      <c r="F2" s="107"/>
      <c r="G2" s="107"/>
    </row>
    <row r="3" spans="1:7" ht="12" customHeight="1">
      <c r="A3" s="1" t="s">
        <v>3</v>
      </c>
      <c r="B3" s="1" t="s">
        <v>4</v>
      </c>
      <c r="C3" s="1" t="s">
        <v>5</v>
      </c>
      <c r="D3" s="107"/>
      <c r="E3" s="1" t="s">
        <v>5</v>
      </c>
      <c r="F3" s="1" t="s">
        <v>4</v>
      </c>
      <c r="G3" s="1" t="s">
        <v>3</v>
      </c>
    </row>
    <row r="4" spans="1:7" ht="12" customHeight="1">
      <c r="A4" s="2">
        <v>388036976</v>
      </c>
      <c r="B4" s="2">
        <v>647373676</v>
      </c>
      <c r="C4" s="2">
        <v>223048770</v>
      </c>
      <c r="D4" s="3" t="s">
        <v>6</v>
      </c>
      <c r="E4" s="2">
        <v>259336700</v>
      </c>
      <c r="F4" s="2">
        <v>259336700</v>
      </c>
      <c r="G4" s="2">
        <v>0</v>
      </c>
    </row>
    <row r="5" spans="1:7" ht="12" customHeight="1">
      <c r="A5" s="4">
        <v>2597410</v>
      </c>
      <c r="B5" s="4">
        <v>161471380</v>
      </c>
      <c r="C5" s="4">
        <v>160677380</v>
      </c>
      <c r="D5" s="5" t="s">
        <v>7</v>
      </c>
      <c r="E5" s="4">
        <v>158873970</v>
      </c>
      <c r="F5" s="4">
        <v>158873970</v>
      </c>
      <c r="G5" s="4">
        <v>0</v>
      </c>
    </row>
    <row r="6" spans="1:7" ht="12" customHeight="1">
      <c r="A6" s="4">
        <v>33578279</v>
      </c>
      <c r="B6" s="4">
        <v>133841009</v>
      </c>
      <c r="C6" s="4">
        <v>57976460</v>
      </c>
      <c r="D6" s="5" t="s">
        <v>8</v>
      </c>
      <c r="E6" s="4">
        <v>100262730</v>
      </c>
      <c r="F6" s="4">
        <v>100262730</v>
      </c>
      <c r="G6" s="4">
        <v>0</v>
      </c>
    </row>
    <row r="7" spans="1:7" ht="12" customHeight="1">
      <c r="A7" s="4">
        <v>48975168</v>
      </c>
      <c r="B7" s="4">
        <v>48975168</v>
      </c>
      <c r="C7" s="4">
        <v>0</v>
      </c>
      <c r="D7" s="5" t="s">
        <v>9</v>
      </c>
      <c r="E7" s="4">
        <v>0</v>
      </c>
      <c r="F7" s="4">
        <v>0</v>
      </c>
      <c r="G7" s="4">
        <v>0</v>
      </c>
    </row>
    <row r="8" spans="1:7" ht="12" customHeight="1">
      <c r="A8" s="4">
        <v>36000000</v>
      </c>
      <c r="B8" s="4">
        <v>36000000</v>
      </c>
      <c r="C8" s="4">
        <v>4000000</v>
      </c>
      <c r="D8" s="5" t="s">
        <v>10</v>
      </c>
      <c r="E8" s="4">
        <v>0</v>
      </c>
      <c r="F8" s="4">
        <v>0</v>
      </c>
      <c r="G8" s="4">
        <v>0</v>
      </c>
    </row>
    <row r="9" spans="1:7" ht="12" customHeight="1">
      <c r="A9" s="4">
        <v>85275093</v>
      </c>
      <c r="B9" s="4">
        <v>85475093</v>
      </c>
      <c r="C9" s="4">
        <v>394930</v>
      </c>
      <c r="D9" s="5" t="s">
        <v>11</v>
      </c>
      <c r="E9" s="4">
        <v>200000</v>
      </c>
      <c r="F9" s="4">
        <v>200000</v>
      </c>
      <c r="G9" s="4">
        <v>0</v>
      </c>
    </row>
    <row r="10" spans="1:7" ht="12" customHeight="1">
      <c r="A10" s="4">
        <v>84499470</v>
      </c>
      <c r="B10" s="4">
        <v>84499470</v>
      </c>
      <c r="C10" s="4">
        <v>0</v>
      </c>
      <c r="D10" s="5" t="s">
        <v>12</v>
      </c>
      <c r="E10" s="4">
        <v>0</v>
      </c>
      <c r="F10" s="4">
        <v>0</v>
      </c>
      <c r="G10" s="4">
        <v>0</v>
      </c>
    </row>
    <row r="11" spans="1:7" ht="12" customHeight="1">
      <c r="A11" s="4">
        <v>2014756</v>
      </c>
      <c r="B11" s="4">
        <v>2014756</v>
      </c>
      <c r="C11" s="4">
        <v>0</v>
      </c>
      <c r="D11" s="5" t="s">
        <v>13</v>
      </c>
      <c r="E11" s="4">
        <v>0</v>
      </c>
      <c r="F11" s="4">
        <v>0</v>
      </c>
      <c r="G11" s="4">
        <v>0</v>
      </c>
    </row>
    <row r="12" spans="1:7" ht="12" customHeight="1">
      <c r="A12" s="4">
        <v>132300</v>
      </c>
      <c r="B12" s="4">
        <v>132300</v>
      </c>
      <c r="C12" s="4">
        <v>0</v>
      </c>
      <c r="D12" s="5" t="s">
        <v>14</v>
      </c>
      <c r="E12" s="4">
        <v>0</v>
      </c>
      <c r="F12" s="4">
        <v>0</v>
      </c>
      <c r="G12" s="4">
        <v>0</v>
      </c>
    </row>
    <row r="13" spans="1:7" ht="12" customHeight="1">
      <c r="A13" s="4">
        <v>16502900</v>
      </c>
      <c r="B13" s="4">
        <v>16502900</v>
      </c>
      <c r="C13" s="4">
        <v>0</v>
      </c>
      <c r="D13" s="5" t="s">
        <v>15</v>
      </c>
      <c r="E13" s="4">
        <v>0</v>
      </c>
      <c r="F13" s="4">
        <v>0</v>
      </c>
      <c r="G13" s="4">
        <v>0</v>
      </c>
    </row>
    <row r="14" spans="1:7" ht="12" customHeight="1">
      <c r="A14" s="4">
        <v>78461600</v>
      </c>
      <c r="B14" s="4">
        <v>78461600</v>
      </c>
      <c r="C14" s="4">
        <v>0</v>
      </c>
      <c r="D14" s="5" t="s">
        <v>16</v>
      </c>
      <c r="E14" s="4">
        <v>0</v>
      </c>
      <c r="F14" s="4">
        <v>0</v>
      </c>
      <c r="G14" s="4">
        <v>0</v>
      </c>
    </row>
    <row r="15" spans="1:7" ht="12" customHeight="1">
      <c r="A15" s="2">
        <v>0</v>
      </c>
      <c r="B15" s="2">
        <v>1335830</v>
      </c>
      <c r="C15" s="2">
        <v>1335830</v>
      </c>
      <c r="D15" s="3" t="s">
        <v>17</v>
      </c>
      <c r="E15" s="2">
        <v>1335830</v>
      </c>
      <c r="F15" s="2">
        <v>85835300</v>
      </c>
      <c r="G15" s="2">
        <v>84499470</v>
      </c>
    </row>
    <row r="16" spans="1:7" ht="12" customHeight="1">
      <c r="A16" s="4">
        <v>0</v>
      </c>
      <c r="B16" s="4">
        <v>1335830</v>
      </c>
      <c r="C16" s="4">
        <v>1335830</v>
      </c>
      <c r="D16" s="5" t="s">
        <v>18</v>
      </c>
      <c r="E16" s="4">
        <v>1335830</v>
      </c>
      <c r="F16" s="4">
        <v>1335830</v>
      </c>
      <c r="G16" s="4">
        <v>0</v>
      </c>
    </row>
    <row r="17" spans="1:7" ht="12" customHeight="1">
      <c r="A17" s="4">
        <v>0</v>
      </c>
      <c r="B17" s="4">
        <v>0</v>
      </c>
      <c r="C17" s="4">
        <v>0</v>
      </c>
      <c r="D17" s="5" t="s">
        <v>19</v>
      </c>
      <c r="E17" s="4">
        <v>0</v>
      </c>
      <c r="F17" s="4">
        <v>84499470</v>
      </c>
      <c r="G17" s="4">
        <v>84499470</v>
      </c>
    </row>
    <row r="18" spans="1:7" ht="12" customHeight="1">
      <c r="A18" s="2">
        <v>0</v>
      </c>
      <c r="B18" s="2">
        <v>0</v>
      </c>
      <c r="C18" s="2">
        <v>0</v>
      </c>
      <c r="D18" s="3" t="s">
        <v>20</v>
      </c>
      <c r="E18" s="2">
        <v>0</v>
      </c>
      <c r="F18" s="2">
        <v>339825436</v>
      </c>
      <c r="G18" s="2">
        <v>339825436</v>
      </c>
    </row>
    <row r="19" spans="1:7" ht="12" customHeight="1">
      <c r="A19" s="4">
        <v>0</v>
      </c>
      <c r="B19" s="4">
        <v>0</v>
      </c>
      <c r="C19" s="4">
        <v>0</v>
      </c>
      <c r="D19" s="5" t="s">
        <v>21</v>
      </c>
      <c r="E19" s="4">
        <v>0</v>
      </c>
      <c r="F19" s="4">
        <v>38137466</v>
      </c>
      <c r="G19" s="4">
        <v>38137466</v>
      </c>
    </row>
    <row r="20" spans="1:7" ht="12" customHeight="1">
      <c r="A20" s="4">
        <v>0</v>
      </c>
      <c r="B20" s="4">
        <v>0</v>
      </c>
      <c r="C20" s="4">
        <v>0</v>
      </c>
      <c r="D20" s="5" t="s">
        <v>22</v>
      </c>
      <c r="E20" s="4">
        <v>0</v>
      </c>
      <c r="F20" s="4">
        <v>301687970</v>
      </c>
      <c r="G20" s="4">
        <v>301687970</v>
      </c>
    </row>
    <row r="21" spans="1:7" ht="12" customHeight="1">
      <c r="A21" s="2">
        <v>0</v>
      </c>
      <c r="B21" s="2">
        <v>0</v>
      </c>
      <c r="C21" s="2">
        <v>0</v>
      </c>
      <c r="D21" s="3" t="s">
        <v>23</v>
      </c>
      <c r="E21" s="2">
        <v>62450240</v>
      </c>
      <c r="F21" s="2">
        <v>62450240</v>
      </c>
      <c r="G21" s="2">
        <v>62450240</v>
      </c>
    </row>
    <row r="22" spans="1:7" ht="12" customHeight="1">
      <c r="A22" s="4">
        <v>0</v>
      </c>
      <c r="B22" s="4">
        <v>0</v>
      </c>
      <c r="C22" s="4">
        <v>0</v>
      </c>
      <c r="D22" s="5" t="s">
        <v>24</v>
      </c>
      <c r="E22" s="4">
        <v>32214000</v>
      </c>
      <c r="F22" s="4">
        <v>32214000</v>
      </c>
      <c r="G22" s="4">
        <v>32214000</v>
      </c>
    </row>
    <row r="23" spans="1:7" ht="12" customHeight="1">
      <c r="A23" s="4">
        <v>0</v>
      </c>
      <c r="B23" s="4">
        <v>0</v>
      </c>
      <c r="C23" s="4">
        <v>0</v>
      </c>
      <c r="D23" s="5" t="s">
        <v>25</v>
      </c>
      <c r="E23" s="4">
        <v>24055310</v>
      </c>
      <c r="F23" s="4">
        <v>24055310</v>
      </c>
      <c r="G23" s="4">
        <v>24055310</v>
      </c>
    </row>
    <row r="24" spans="1:7" ht="12" customHeight="1">
      <c r="A24" s="4">
        <v>0</v>
      </c>
      <c r="B24" s="4">
        <v>0</v>
      </c>
      <c r="C24" s="4">
        <v>0</v>
      </c>
      <c r="D24" s="5" t="s">
        <v>26</v>
      </c>
      <c r="E24" s="4">
        <v>1718000</v>
      </c>
      <c r="F24" s="4">
        <v>1718000</v>
      </c>
      <c r="G24" s="4">
        <v>1718000</v>
      </c>
    </row>
    <row r="25" spans="1:7" ht="12" customHeight="1">
      <c r="A25" s="4">
        <v>0</v>
      </c>
      <c r="B25" s="4">
        <v>0</v>
      </c>
      <c r="C25" s="4">
        <v>0</v>
      </c>
      <c r="D25" s="5" t="s">
        <v>27</v>
      </c>
      <c r="E25" s="4">
        <v>733000</v>
      </c>
      <c r="F25" s="4">
        <v>733000</v>
      </c>
      <c r="G25" s="4">
        <v>733000</v>
      </c>
    </row>
    <row r="26" spans="1:7" ht="12" customHeight="1">
      <c r="A26" s="4">
        <v>0</v>
      </c>
      <c r="B26" s="4">
        <v>0</v>
      </c>
      <c r="C26" s="4">
        <v>0</v>
      </c>
      <c r="D26" s="5" t="s">
        <v>28</v>
      </c>
      <c r="E26" s="4">
        <v>1244930</v>
      </c>
      <c r="F26" s="4">
        <v>1244930</v>
      </c>
      <c r="G26" s="4">
        <v>1244930</v>
      </c>
    </row>
    <row r="27" spans="1:7" ht="12" customHeight="1">
      <c r="A27" s="4">
        <v>0</v>
      </c>
      <c r="B27" s="4">
        <v>0</v>
      </c>
      <c r="C27" s="4">
        <v>0</v>
      </c>
      <c r="D27" s="5" t="s">
        <v>29</v>
      </c>
      <c r="E27" s="4">
        <v>490000</v>
      </c>
      <c r="F27" s="4">
        <v>490000</v>
      </c>
      <c r="G27" s="4">
        <v>490000</v>
      </c>
    </row>
    <row r="28" spans="1:7" ht="12" customHeight="1">
      <c r="A28" s="4">
        <v>0</v>
      </c>
      <c r="B28" s="4">
        <v>0</v>
      </c>
      <c r="C28" s="4">
        <v>0</v>
      </c>
      <c r="D28" s="5" t="s">
        <v>30</v>
      </c>
      <c r="E28" s="4">
        <v>1895000</v>
      </c>
      <c r="F28" s="4">
        <v>1895000</v>
      </c>
      <c r="G28" s="4">
        <v>1895000</v>
      </c>
    </row>
    <row r="29" spans="1:7" ht="12" customHeight="1">
      <c r="A29" s="4">
        <v>0</v>
      </c>
      <c r="B29" s="4">
        <v>0</v>
      </c>
      <c r="C29" s="4">
        <v>0</v>
      </c>
      <c r="D29" s="5" t="s">
        <v>31</v>
      </c>
      <c r="E29" s="4">
        <v>100000</v>
      </c>
      <c r="F29" s="4">
        <v>100000</v>
      </c>
      <c r="G29" s="4">
        <v>100000</v>
      </c>
    </row>
    <row r="30" spans="1:7" ht="12" customHeight="1">
      <c r="A30" s="2">
        <v>98738170</v>
      </c>
      <c r="B30" s="2">
        <v>98738170</v>
      </c>
      <c r="C30" s="2">
        <v>98738170</v>
      </c>
      <c r="D30" s="3" t="s">
        <v>32</v>
      </c>
      <c r="E30" s="2">
        <v>0</v>
      </c>
      <c r="F30" s="2">
        <v>0</v>
      </c>
      <c r="G30" s="2">
        <v>0</v>
      </c>
    </row>
    <row r="31" spans="1:7" ht="12" customHeight="1">
      <c r="A31" s="4">
        <v>1110500</v>
      </c>
      <c r="B31" s="4">
        <v>1110500</v>
      </c>
      <c r="C31" s="4">
        <v>1110500</v>
      </c>
      <c r="D31" s="5" t="s">
        <v>33</v>
      </c>
      <c r="E31" s="4">
        <v>0</v>
      </c>
      <c r="F31" s="4">
        <v>0</v>
      </c>
      <c r="G31" s="4">
        <v>0</v>
      </c>
    </row>
    <row r="32" spans="1:7" ht="12" customHeight="1">
      <c r="A32" s="4">
        <v>252600</v>
      </c>
      <c r="B32" s="4">
        <v>252600</v>
      </c>
      <c r="C32" s="4">
        <v>252600</v>
      </c>
      <c r="D32" s="5" t="s">
        <v>34</v>
      </c>
      <c r="E32" s="4">
        <v>0</v>
      </c>
      <c r="F32" s="4">
        <v>0</v>
      </c>
      <c r="G32" s="4">
        <v>0</v>
      </c>
    </row>
    <row r="33" spans="1:7" ht="12" customHeight="1">
      <c r="A33" s="4">
        <v>3153170</v>
      </c>
      <c r="B33" s="4">
        <v>3153170</v>
      </c>
      <c r="C33" s="4">
        <v>3153170</v>
      </c>
      <c r="D33" s="5" t="s">
        <v>35</v>
      </c>
      <c r="E33" s="4">
        <v>0</v>
      </c>
      <c r="F33" s="4">
        <v>0</v>
      </c>
      <c r="G33" s="4">
        <v>0</v>
      </c>
    </row>
    <row r="34" spans="1:7" ht="12" customHeight="1">
      <c r="A34" s="4">
        <v>853960</v>
      </c>
      <c r="B34" s="4">
        <v>853960</v>
      </c>
      <c r="C34" s="4">
        <v>853960</v>
      </c>
      <c r="D34" s="5" t="s">
        <v>36</v>
      </c>
      <c r="E34" s="4">
        <v>0</v>
      </c>
      <c r="F34" s="4">
        <v>0</v>
      </c>
      <c r="G34" s="4">
        <v>0</v>
      </c>
    </row>
    <row r="35" spans="1:7" ht="12" customHeight="1">
      <c r="A35" s="4">
        <v>70000000</v>
      </c>
      <c r="B35" s="4">
        <v>70000000</v>
      </c>
      <c r="C35" s="4">
        <v>70000000</v>
      </c>
      <c r="D35" s="5" t="s">
        <v>37</v>
      </c>
      <c r="E35" s="4">
        <v>0</v>
      </c>
      <c r="F35" s="4">
        <v>0</v>
      </c>
      <c r="G35" s="4">
        <v>0</v>
      </c>
    </row>
    <row r="36" spans="1:7" ht="12" customHeight="1">
      <c r="A36" s="4">
        <v>1000000</v>
      </c>
      <c r="B36" s="4">
        <v>1000000</v>
      </c>
      <c r="C36" s="4">
        <v>1000000</v>
      </c>
      <c r="D36" s="5" t="s">
        <v>38</v>
      </c>
      <c r="E36" s="4">
        <v>0</v>
      </c>
      <c r="F36" s="4">
        <v>0</v>
      </c>
      <c r="G36" s="4">
        <v>0</v>
      </c>
    </row>
    <row r="37" spans="1:7" ht="12" customHeight="1">
      <c r="A37" s="4">
        <v>1000000</v>
      </c>
      <c r="B37" s="4">
        <v>1000000</v>
      </c>
      <c r="C37" s="4">
        <v>1000000</v>
      </c>
      <c r="D37" s="5" t="s">
        <v>39</v>
      </c>
      <c r="E37" s="4">
        <v>0</v>
      </c>
      <c r="F37" s="4">
        <v>0</v>
      </c>
      <c r="G37" s="4">
        <v>0</v>
      </c>
    </row>
    <row r="38" spans="1:7" ht="12" customHeight="1">
      <c r="A38" s="4">
        <v>1000000</v>
      </c>
      <c r="B38" s="4">
        <v>1000000</v>
      </c>
      <c r="C38" s="4">
        <v>1000000</v>
      </c>
      <c r="D38" s="5" t="s">
        <v>40</v>
      </c>
      <c r="E38" s="4">
        <v>0</v>
      </c>
      <c r="F38" s="4">
        <v>0</v>
      </c>
      <c r="G38" s="4">
        <v>0</v>
      </c>
    </row>
    <row r="39" spans="1:7" ht="12" customHeight="1">
      <c r="A39" s="4">
        <v>500000</v>
      </c>
      <c r="B39" s="4">
        <v>500000</v>
      </c>
      <c r="C39" s="4">
        <v>500000</v>
      </c>
      <c r="D39" s="5" t="s">
        <v>41</v>
      </c>
      <c r="E39" s="4">
        <v>0</v>
      </c>
      <c r="F39" s="4">
        <v>0</v>
      </c>
      <c r="G39" s="4">
        <v>0</v>
      </c>
    </row>
    <row r="40" spans="1:7" ht="12" customHeight="1">
      <c r="A40" s="4">
        <v>4600000</v>
      </c>
      <c r="B40" s="4">
        <v>4600000</v>
      </c>
      <c r="C40" s="4">
        <v>4600000</v>
      </c>
      <c r="D40" s="5" t="s">
        <v>42</v>
      </c>
      <c r="E40" s="4">
        <v>0</v>
      </c>
      <c r="F40" s="4">
        <v>0</v>
      </c>
      <c r="G40" s="4">
        <v>0</v>
      </c>
    </row>
    <row r="41" spans="1:7" ht="12" customHeight="1">
      <c r="A41" s="4">
        <v>110000</v>
      </c>
      <c r="B41" s="4">
        <v>110000</v>
      </c>
      <c r="C41" s="4">
        <v>110000</v>
      </c>
      <c r="D41" s="5" t="s">
        <v>43</v>
      </c>
      <c r="E41" s="4">
        <v>0</v>
      </c>
      <c r="F41" s="4">
        <v>0</v>
      </c>
      <c r="G41" s="4">
        <v>0</v>
      </c>
    </row>
    <row r="42" spans="1:7" ht="12" customHeight="1">
      <c r="A42" s="4">
        <v>590000</v>
      </c>
      <c r="B42" s="4">
        <v>590000</v>
      </c>
      <c r="C42" s="4">
        <v>590000</v>
      </c>
      <c r="D42" s="5" t="s">
        <v>44</v>
      </c>
      <c r="E42" s="4">
        <v>0</v>
      </c>
      <c r="F42" s="4">
        <v>0</v>
      </c>
      <c r="G42" s="4">
        <v>0</v>
      </c>
    </row>
    <row r="43" spans="1:7" ht="12" customHeight="1">
      <c r="A43" s="4">
        <v>100000</v>
      </c>
      <c r="B43" s="4">
        <v>100000</v>
      </c>
      <c r="C43" s="4">
        <v>100000</v>
      </c>
      <c r="D43" s="5" t="s">
        <v>45</v>
      </c>
      <c r="E43" s="4">
        <v>0</v>
      </c>
      <c r="F43" s="4">
        <v>0</v>
      </c>
      <c r="G43" s="4">
        <v>0</v>
      </c>
    </row>
    <row r="44" spans="1:7" ht="12" customHeight="1">
      <c r="A44" s="4">
        <v>850000</v>
      </c>
      <c r="B44" s="4">
        <v>850000</v>
      </c>
      <c r="C44" s="4">
        <v>850000</v>
      </c>
      <c r="D44" s="5" t="s">
        <v>46</v>
      </c>
      <c r="E44" s="4">
        <v>0</v>
      </c>
      <c r="F44" s="4">
        <v>0</v>
      </c>
      <c r="G44" s="4">
        <v>0</v>
      </c>
    </row>
    <row r="45" spans="1:7" ht="12" customHeight="1">
      <c r="A45" s="4">
        <v>1235160</v>
      </c>
      <c r="B45" s="4">
        <v>1235160</v>
      </c>
      <c r="C45" s="4">
        <v>1235160</v>
      </c>
      <c r="D45" s="5" t="s">
        <v>47</v>
      </c>
      <c r="E45" s="4">
        <v>0</v>
      </c>
      <c r="F45" s="4">
        <v>0</v>
      </c>
      <c r="G45" s="4">
        <v>0</v>
      </c>
    </row>
    <row r="46" spans="1:7" ht="12" customHeight="1">
      <c r="A46" s="4">
        <v>4644300</v>
      </c>
      <c r="B46" s="4">
        <v>4644300</v>
      </c>
      <c r="C46" s="4">
        <v>4644300</v>
      </c>
      <c r="D46" s="5" t="s">
        <v>48</v>
      </c>
      <c r="E46" s="4">
        <v>0</v>
      </c>
      <c r="F46" s="4">
        <v>0</v>
      </c>
      <c r="G46" s="4">
        <v>0</v>
      </c>
    </row>
    <row r="47" spans="1:7" ht="12" customHeight="1">
      <c r="A47" s="4">
        <v>1532730</v>
      </c>
      <c r="B47" s="4">
        <v>1532730</v>
      </c>
      <c r="C47" s="4">
        <v>1532730</v>
      </c>
      <c r="D47" s="5" t="s">
        <v>49</v>
      </c>
      <c r="E47" s="4">
        <v>0</v>
      </c>
      <c r="F47" s="4">
        <v>0</v>
      </c>
      <c r="G47" s="4">
        <v>0</v>
      </c>
    </row>
    <row r="48" spans="1:7" ht="12" customHeight="1">
      <c r="A48" s="4">
        <v>262500</v>
      </c>
      <c r="B48" s="4">
        <v>262500</v>
      </c>
      <c r="C48" s="4">
        <v>262500</v>
      </c>
      <c r="D48" s="5" t="s">
        <v>50</v>
      </c>
      <c r="E48" s="4">
        <v>0</v>
      </c>
      <c r="F48" s="4">
        <v>0</v>
      </c>
      <c r="G48" s="4">
        <v>0</v>
      </c>
    </row>
    <row r="49" spans="1:7" ht="12" customHeight="1">
      <c r="A49" s="4">
        <v>2762800</v>
      </c>
      <c r="B49" s="4">
        <v>2762800</v>
      </c>
      <c r="C49" s="4">
        <v>2762800</v>
      </c>
      <c r="D49" s="5" t="s">
        <v>51</v>
      </c>
      <c r="E49" s="4">
        <v>0</v>
      </c>
      <c r="F49" s="4">
        <v>0</v>
      </c>
      <c r="G49" s="4">
        <v>0</v>
      </c>
    </row>
    <row r="50" spans="1:7" ht="12" customHeight="1">
      <c r="A50" s="4">
        <v>268500</v>
      </c>
      <c r="B50" s="4">
        <v>268500</v>
      </c>
      <c r="C50" s="4">
        <v>268500</v>
      </c>
      <c r="D50" s="5" t="s">
        <v>52</v>
      </c>
      <c r="E50" s="4">
        <v>0</v>
      </c>
      <c r="F50" s="4">
        <v>0</v>
      </c>
      <c r="G50" s="4">
        <v>0</v>
      </c>
    </row>
    <row r="51" spans="1:7" ht="12" customHeight="1">
      <c r="A51" s="4">
        <v>337000</v>
      </c>
      <c r="B51" s="4">
        <v>337000</v>
      </c>
      <c r="C51" s="4">
        <v>337000</v>
      </c>
      <c r="D51" s="5" t="s">
        <v>53</v>
      </c>
      <c r="E51" s="4">
        <v>0</v>
      </c>
      <c r="F51" s="4">
        <v>0</v>
      </c>
      <c r="G51" s="4">
        <v>0</v>
      </c>
    </row>
    <row r="52" spans="1:7" ht="12" customHeight="1">
      <c r="A52" s="4">
        <v>829200</v>
      </c>
      <c r="B52" s="4">
        <v>829200</v>
      </c>
      <c r="C52" s="4">
        <v>829200</v>
      </c>
      <c r="D52" s="5" t="s">
        <v>54</v>
      </c>
      <c r="E52" s="4">
        <v>0</v>
      </c>
      <c r="F52" s="4">
        <v>0</v>
      </c>
      <c r="G52" s="4">
        <v>0</v>
      </c>
    </row>
    <row r="53" spans="1:7" ht="12" customHeight="1">
      <c r="A53" s="4">
        <v>382020</v>
      </c>
      <c r="B53" s="4">
        <v>382020</v>
      </c>
      <c r="C53" s="4">
        <v>382020</v>
      </c>
      <c r="D53" s="5" t="s">
        <v>55</v>
      </c>
      <c r="E53" s="4">
        <v>0</v>
      </c>
      <c r="F53" s="4">
        <v>0</v>
      </c>
      <c r="G53" s="4">
        <v>0</v>
      </c>
    </row>
    <row r="54" spans="1:7" ht="12" customHeight="1">
      <c r="A54" s="4">
        <v>98000</v>
      </c>
      <c r="B54" s="4">
        <v>98000</v>
      </c>
      <c r="C54" s="4">
        <v>98000</v>
      </c>
      <c r="D54" s="5" t="s">
        <v>56</v>
      </c>
      <c r="E54" s="4">
        <v>0</v>
      </c>
      <c r="F54" s="4">
        <v>0</v>
      </c>
      <c r="G54" s="4">
        <v>0</v>
      </c>
    </row>
    <row r="55" spans="1:7" ht="12" customHeight="1">
      <c r="A55" s="4">
        <v>572030</v>
      </c>
      <c r="B55" s="4">
        <v>572030</v>
      </c>
      <c r="C55" s="4">
        <v>572030</v>
      </c>
      <c r="D55" s="5" t="s">
        <v>57</v>
      </c>
      <c r="E55" s="4">
        <v>0</v>
      </c>
      <c r="F55" s="4">
        <v>0</v>
      </c>
      <c r="G55" s="4">
        <v>0</v>
      </c>
    </row>
    <row r="56" spans="1:7" ht="12" customHeight="1">
      <c r="A56" s="4">
        <v>150000</v>
      </c>
      <c r="B56" s="4">
        <v>150000</v>
      </c>
      <c r="C56" s="4">
        <v>150000</v>
      </c>
      <c r="D56" s="5" t="s">
        <v>58</v>
      </c>
      <c r="E56" s="4">
        <v>0</v>
      </c>
      <c r="F56" s="4">
        <v>0</v>
      </c>
      <c r="G56" s="4">
        <v>0</v>
      </c>
    </row>
    <row r="57" spans="1:7" ht="12" customHeight="1">
      <c r="A57" s="4">
        <v>543700</v>
      </c>
      <c r="B57" s="4">
        <v>543700</v>
      </c>
      <c r="C57" s="4">
        <v>543700</v>
      </c>
      <c r="D57" s="5" t="s">
        <v>59</v>
      </c>
      <c r="E57" s="4">
        <v>0</v>
      </c>
      <c r="F57" s="4">
        <v>0</v>
      </c>
      <c r="G57" s="4">
        <v>0</v>
      </c>
    </row>
    <row r="58" spans="1:7" ht="12" customHeight="1">
      <c r="A58" s="4">
        <v>486775146</v>
      </c>
      <c r="B58" s="4">
        <v>747447676</v>
      </c>
      <c r="C58" s="4">
        <v>323122770</v>
      </c>
      <c r="D58" s="5" t="s">
        <v>60</v>
      </c>
      <c r="E58" s="4">
        <v>323122770</v>
      </c>
      <c r="F58" s="4">
        <v>747447676</v>
      </c>
      <c r="G58" s="4">
        <v>486775146</v>
      </c>
    </row>
  </sheetData>
  <mergeCells count="3">
    <mergeCell ref="A2:C2"/>
    <mergeCell ref="D2:D3"/>
    <mergeCell ref="E2:G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H16" sqref="H16"/>
    </sheetView>
  </sheetViews>
  <sheetFormatPr defaultRowHeight="16.5"/>
  <cols>
    <col min="1" max="1" width="13" style="30" customWidth="1"/>
    <col min="2" max="4" width="10.125" style="9" customWidth="1"/>
    <col min="5" max="6" width="10.625" style="9" customWidth="1"/>
    <col min="7" max="7" width="10.625" style="8" customWidth="1"/>
    <col min="8" max="8" width="29.5" style="9" customWidth="1"/>
    <col min="9" max="9" width="8.125" style="49" customWidth="1"/>
    <col min="10" max="10" width="9" style="49"/>
  </cols>
  <sheetData>
    <row r="1" spans="1:10" ht="17.25">
      <c r="A1" s="90"/>
      <c r="B1" s="90"/>
      <c r="C1" s="90"/>
      <c r="D1" s="90"/>
      <c r="E1" s="91" t="s">
        <v>142</v>
      </c>
      <c r="F1" s="92"/>
      <c r="G1" s="92"/>
    </row>
    <row r="2" spans="1:10" ht="10.5" customHeight="1">
      <c r="A2" s="1"/>
      <c r="B2" s="27" t="s">
        <v>72</v>
      </c>
      <c r="C2" s="27" t="s">
        <v>73</v>
      </c>
      <c r="D2" s="28" t="s">
        <v>3</v>
      </c>
      <c r="E2" s="27" t="s">
        <v>72</v>
      </c>
      <c r="F2" s="27" t="s">
        <v>73</v>
      </c>
      <c r="G2" s="28" t="s">
        <v>3</v>
      </c>
      <c r="H2" s="44" t="s">
        <v>124</v>
      </c>
    </row>
    <row r="3" spans="1:10" ht="10.5" customHeight="1">
      <c r="A3" s="35" t="s">
        <v>91</v>
      </c>
      <c r="B3" s="11">
        <v>32214000</v>
      </c>
      <c r="C3" s="11"/>
      <c r="D3" s="21">
        <v>32214000</v>
      </c>
      <c r="E3" s="24">
        <v>32214000</v>
      </c>
      <c r="F3" s="11"/>
      <c r="G3" s="11">
        <v>32214000</v>
      </c>
      <c r="H3" s="15" t="s">
        <v>143</v>
      </c>
    </row>
    <row r="4" spans="1:10" ht="10.5" customHeight="1">
      <c r="A4" s="31" t="s">
        <v>92</v>
      </c>
      <c r="B4" s="11">
        <v>24055310</v>
      </c>
      <c r="C4" s="11"/>
      <c r="D4" s="21">
        <v>24055310</v>
      </c>
      <c r="E4" s="24">
        <v>24055310</v>
      </c>
      <c r="F4" s="11"/>
      <c r="G4" s="11">
        <v>24055310</v>
      </c>
      <c r="H4" s="15" t="s">
        <v>144</v>
      </c>
    </row>
    <row r="5" spans="1:10" ht="10.5" customHeight="1">
      <c r="A5" s="31" t="s">
        <v>93</v>
      </c>
      <c r="B5" s="11">
        <v>1718000</v>
      </c>
      <c r="C5" s="11"/>
      <c r="D5" s="21">
        <v>1718000</v>
      </c>
      <c r="E5" s="24">
        <v>1718000</v>
      </c>
      <c r="F5" s="11"/>
      <c r="G5" s="11">
        <v>1718000</v>
      </c>
      <c r="H5" s="15" t="s">
        <v>145</v>
      </c>
    </row>
    <row r="6" spans="1:10" ht="10.5" customHeight="1">
      <c r="A6" s="31" t="s">
        <v>94</v>
      </c>
      <c r="B6" s="11">
        <v>733000</v>
      </c>
      <c r="C6" s="11"/>
      <c r="D6" s="21">
        <v>733000</v>
      </c>
      <c r="E6" s="24">
        <v>733000</v>
      </c>
      <c r="F6" s="11"/>
      <c r="G6" s="11">
        <v>733000</v>
      </c>
      <c r="H6" s="46" t="s">
        <v>137</v>
      </c>
    </row>
    <row r="7" spans="1:10" ht="10.5" customHeight="1">
      <c r="A7" s="32" t="s">
        <v>90</v>
      </c>
      <c r="B7" s="12">
        <v>1244930</v>
      </c>
      <c r="C7" s="12"/>
      <c r="D7" s="22">
        <v>1244930</v>
      </c>
      <c r="E7" s="25">
        <v>324930</v>
      </c>
      <c r="F7" s="12"/>
      <c r="G7" s="12">
        <v>324930</v>
      </c>
      <c r="H7" s="47" t="s">
        <v>79</v>
      </c>
      <c r="I7" s="50">
        <v>920000</v>
      </c>
      <c r="J7" s="51"/>
    </row>
    <row r="8" spans="1:10" ht="10.5" customHeight="1">
      <c r="A8" s="32" t="s">
        <v>77</v>
      </c>
      <c r="B8" s="12">
        <v>490000</v>
      </c>
      <c r="C8" s="12"/>
      <c r="D8" s="22">
        <v>490000</v>
      </c>
      <c r="E8" s="25"/>
      <c r="F8" s="12"/>
      <c r="G8" s="12"/>
      <c r="H8" s="47" t="s">
        <v>138</v>
      </c>
      <c r="I8" s="51">
        <v>490000</v>
      </c>
      <c r="J8" s="51"/>
    </row>
    <row r="9" spans="1:10" ht="10.5" customHeight="1">
      <c r="A9" s="31" t="s">
        <v>95</v>
      </c>
      <c r="B9" s="11">
        <v>1895000</v>
      </c>
      <c r="C9" s="11"/>
      <c r="D9" s="21">
        <v>1895000</v>
      </c>
      <c r="E9" s="11">
        <v>1895000</v>
      </c>
      <c r="F9" s="11"/>
      <c r="G9" s="21">
        <v>1895000</v>
      </c>
      <c r="H9" s="47" t="s">
        <v>139</v>
      </c>
      <c r="I9" s="51"/>
      <c r="J9" s="51"/>
    </row>
    <row r="10" spans="1:10" ht="10.5" customHeight="1">
      <c r="A10" s="32" t="s">
        <v>78</v>
      </c>
      <c r="B10" s="12">
        <v>100000</v>
      </c>
      <c r="C10" s="12"/>
      <c r="D10" s="22">
        <v>100000</v>
      </c>
      <c r="E10" s="25"/>
      <c r="F10" s="12"/>
      <c r="G10" s="12"/>
      <c r="H10" s="47" t="s">
        <v>140</v>
      </c>
      <c r="I10" s="51">
        <v>100000</v>
      </c>
      <c r="J10" s="51"/>
    </row>
    <row r="11" spans="1:10" ht="10.5" customHeight="1">
      <c r="A11" s="33"/>
      <c r="B11" s="13">
        <f>SUM(B3:B10)</f>
        <v>62450240</v>
      </c>
      <c r="C11" s="13"/>
      <c r="D11" s="23">
        <v>62450240</v>
      </c>
      <c r="E11" s="26"/>
      <c r="F11" s="13"/>
      <c r="G11" s="13">
        <f>SUM(G3:G10)</f>
        <v>60940240</v>
      </c>
      <c r="H11" s="47"/>
      <c r="I11" s="51"/>
      <c r="J11" s="51"/>
    </row>
    <row r="12" spans="1:10" ht="10.5" customHeight="1">
      <c r="A12" s="32" t="s">
        <v>96</v>
      </c>
      <c r="B12" s="14"/>
      <c r="C12" s="12">
        <v>1110500</v>
      </c>
      <c r="D12" s="22">
        <v>1110500</v>
      </c>
      <c r="E12" s="25"/>
      <c r="F12" s="12">
        <v>1010500</v>
      </c>
      <c r="G12" s="12">
        <v>1010500</v>
      </c>
      <c r="H12" s="47" t="s">
        <v>141</v>
      </c>
      <c r="I12" s="50"/>
      <c r="J12" s="50">
        <v>100000</v>
      </c>
    </row>
    <row r="13" spans="1:10" ht="10.5" customHeight="1">
      <c r="A13" s="31" t="s">
        <v>97</v>
      </c>
      <c r="B13" s="36"/>
      <c r="C13" s="11">
        <v>252600</v>
      </c>
      <c r="D13" s="21">
        <v>252600</v>
      </c>
      <c r="E13" s="24"/>
      <c r="F13" s="11">
        <v>252600</v>
      </c>
      <c r="G13" s="11">
        <v>252600</v>
      </c>
      <c r="H13" s="36" t="s">
        <v>71</v>
      </c>
      <c r="I13" s="51"/>
      <c r="J13" s="51"/>
    </row>
    <row r="14" spans="1:10" ht="29.25" customHeight="1">
      <c r="A14" s="31" t="s">
        <v>98</v>
      </c>
      <c r="B14" s="15"/>
      <c r="C14" s="11">
        <v>3153170</v>
      </c>
      <c r="D14" s="21">
        <v>3153170</v>
      </c>
      <c r="E14" s="24"/>
      <c r="F14" s="11">
        <v>3153170</v>
      </c>
      <c r="G14" s="11">
        <v>3153170</v>
      </c>
      <c r="H14" s="6" t="s">
        <v>75</v>
      </c>
      <c r="I14" s="51"/>
      <c r="J14" s="51"/>
    </row>
    <row r="15" spans="1:10" ht="10.5" customHeight="1">
      <c r="A15" s="31" t="s">
        <v>99</v>
      </c>
      <c r="B15" s="15"/>
      <c r="C15" s="11">
        <v>853960</v>
      </c>
      <c r="D15" s="21">
        <v>853960</v>
      </c>
      <c r="E15" s="24"/>
      <c r="F15" s="11">
        <v>853960</v>
      </c>
      <c r="G15" s="11">
        <v>853960</v>
      </c>
      <c r="H15" s="10" t="s">
        <v>135</v>
      </c>
      <c r="I15" s="51"/>
      <c r="J15" s="51"/>
    </row>
    <row r="16" spans="1:10" ht="10.5" customHeight="1">
      <c r="A16" s="31" t="s">
        <v>100</v>
      </c>
      <c r="B16" s="15"/>
      <c r="C16" s="11">
        <v>70000000</v>
      </c>
      <c r="D16" s="21">
        <v>70000000</v>
      </c>
      <c r="E16" s="24"/>
      <c r="F16" s="11">
        <v>70000000</v>
      </c>
      <c r="G16" s="11">
        <v>70000000</v>
      </c>
      <c r="H16" s="45" t="s">
        <v>136</v>
      </c>
      <c r="I16" s="51"/>
      <c r="J16" s="51"/>
    </row>
    <row r="17" spans="1:10" ht="10.5" customHeight="1">
      <c r="A17" s="31" t="s">
        <v>101</v>
      </c>
      <c r="B17" s="15"/>
      <c r="C17" s="11">
        <v>1000000</v>
      </c>
      <c r="D17" s="21">
        <v>1000000</v>
      </c>
      <c r="E17" s="24"/>
      <c r="F17" s="11">
        <v>1000000</v>
      </c>
      <c r="G17" s="11">
        <v>1000000</v>
      </c>
      <c r="H17" s="15" t="s">
        <v>80</v>
      </c>
      <c r="I17" s="51"/>
      <c r="J17" s="51"/>
    </row>
    <row r="18" spans="1:10" ht="10.5" customHeight="1">
      <c r="A18" s="31" t="s">
        <v>102</v>
      </c>
      <c r="B18" s="15"/>
      <c r="C18" s="11">
        <v>1000000</v>
      </c>
      <c r="D18" s="21">
        <v>1000000</v>
      </c>
      <c r="E18" s="24"/>
      <c r="F18" s="11">
        <v>1000000</v>
      </c>
      <c r="G18" s="11">
        <v>1000000</v>
      </c>
      <c r="H18" s="15" t="s">
        <v>80</v>
      </c>
      <c r="I18" s="51"/>
      <c r="J18" s="51"/>
    </row>
    <row r="19" spans="1:10" ht="10.5" customHeight="1">
      <c r="A19" s="31" t="s">
        <v>103</v>
      </c>
      <c r="B19" s="15"/>
      <c r="C19" s="11">
        <v>1000000</v>
      </c>
      <c r="D19" s="21">
        <v>1000000</v>
      </c>
      <c r="E19" s="24"/>
      <c r="F19" s="11">
        <v>1000000</v>
      </c>
      <c r="G19" s="11">
        <v>1000000</v>
      </c>
      <c r="H19" s="15" t="s">
        <v>80</v>
      </c>
      <c r="I19" s="51"/>
      <c r="J19" s="51"/>
    </row>
    <row r="20" spans="1:10" ht="10.5" customHeight="1">
      <c r="A20" s="31" t="s">
        <v>104</v>
      </c>
      <c r="B20" s="15"/>
      <c r="C20" s="11">
        <v>500000</v>
      </c>
      <c r="D20" s="21">
        <v>500000</v>
      </c>
      <c r="E20" s="24"/>
      <c r="F20" s="11">
        <v>500000</v>
      </c>
      <c r="G20" s="11">
        <v>500000</v>
      </c>
      <c r="H20" s="15" t="s">
        <v>80</v>
      </c>
      <c r="I20" s="51"/>
      <c r="J20" s="51"/>
    </row>
    <row r="21" spans="1:10" ht="10.5" customHeight="1">
      <c r="A21" s="31" t="s">
        <v>105</v>
      </c>
      <c r="B21" s="15"/>
      <c r="C21" s="11">
        <v>4600000</v>
      </c>
      <c r="D21" s="21">
        <v>4600000</v>
      </c>
      <c r="E21" s="24"/>
      <c r="F21" s="11">
        <v>4600000</v>
      </c>
      <c r="G21" s="11">
        <v>4600000</v>
      </c>
      <c r="H21" s="15" t="s">
        <v>80</v>
      </c>
      <c r="I21" s="51"/>
      <c r="J21" s="51"/>
    </row>
    <row r="22" spans="1:10" ht="10.5" customHeight="1">
      <c r="A22" s="31" t="s">
        <v>106</v>
      </c>
      <c r="B22" s="15"/>
      <c r="C22" s="11">
        <v>110000</v>
      </c>
      <c r="D22" s="21">
        <v>110000</v>
      </c>
      <c r="E22" s="24"/>
      <c r="F22" s="11">
        <v>110000</v>
      </c>
      <c r="G22" s="11">
        <v>110000</v>
      </c>
      <c r="H22" s="15" t="s">
        <v>80</v>
      </c>
      <c r="I22" s="51"/>
      <c r="J22" s="51"/>
    </row>
    <row r="23" spans="1:10" ht="10.5" customHeight="1">
      <c r="A23" s="32" t="s">
        <v>107</v>
      </c>
      <c r="B23" s="14"/>
      <c r="C23" s="12">
        <v>590000</v>
      </c>
      <c r="D23" s="22">
        <v>590000</v>
      </c>
      <c r="E23" s="25"/>
      <c r="F23" s="12">
        <v>100000</v>
      </c>
      <c r="G23" s="12">
        <v>100000</v>
      </c>
      <c r="H23" s="14" t="s">
        <v>173</v>
      </c>
      <c r="I23" s="51"/>
      <c r="J23" s="51">
        <v>490000</v>
      </c>
    </row>
    <row r="24" spans="1:10" ht="10.5" customHeight="1">
      <c r="A24" s="31" t="s">
        <v>108</v>
      </c>
      <c r="B24" s="15"/>
      <c r="C24" s="11">
        <v>100000</v>
      </c>
      <c r="D24" s="21">
        <v>100000</v>
      </c>
      <c r="E24" s="24"/>
      <c r="F24" s="11">
        <v>100000</v>
      </c>
      <c r="G24" s="11">
        <v>100000</v>
      </c>
      <c r="H24" s="15"/>
      <c r="I24" s="51"/>
      <c r="J24" s="51"/>
    </row>
    <row r="25" spans="1:10" s="29" customFormat="1" ht="10.5" customHeight="1">
      <c r="A25" s="32" t="s">
        <v>89</v>
      </c>
      <c r="B25" s="14"/>
      <c r="C25" s="12">
        <v>850000</v>
      </c>
      <c r="D25" s="12">
        <v>850000</v>
      </c>
      <c r="E25" s="25"/>
      <c r="F25" s="12"/>
      <c r="G25" s="12"/>
      <c r="H25" s="14"/>
      <c r="I25" s="52"/>
      <c r="J25" s="52">
        <v>850000</v>
      </c>
    </row>
    <row r="26" spans="1:10" ht="10.5" customHeight="1">
      <c r="A26" s="31" t="s">
        <v>109</v>
      </c>
      <c r="B26" s="15"/>
      <c r="C26" s="11">
        <v>106000</v>
      </c>
      <c r="D26" s="21">
        <v>106000</v>
      </c>
      <c r="E26" s="24"/>
      <c r="F26" s="11">
        <v>106000</v>
      </c>
      <c r="G26" s="11">
        <v>106000</v>
      </c>
      <c r="H26" s="15" t="s">
        <v>123</v>
      </c>
    </row>
    <row r="27" spans="1:10" ht="10.5" customHeight="1">
      <c r="A27" s="31" t="s">
        <v>122</v>
      </c>
      <c r="B27" s="15"/>
      <c r="C27" s="11">
        <v>1129160</v>
      </c>
      <c r="D27" s="21">
        <v>1129160</v>
      </c>
      <c r="E27" s="24"/>
      <c r="F27" s="11">
        <v>1129160</v>
      </c>
      <c r="G27" s="11">
        <v>1129160</v>
      </c>
      <c r="H27" s="15" t="s">
        <v>76</v>
      </c>
    </row>
    <row r="28" spans="1:10" ht="10.5" customHeight="1">
      <c r="A28" s="32" t="s">
        <v>110</v>
      </c>
      <c r="B28" s="14"/>
      <c r="C28" s="12">
        <v>4644300</v>
      </c>
      <c r="D28" s="22">
        <v>4644300</v>
      </c>
      <c r="E28" s="25"/>
      <c r="F28" s="12">
        <v>6177030</v>
      </c>
      <c r="G28" s="12">
        <v>6177030</v>
      </c>
      <c r="H28" s="14" t="s">
        <v>81</v>
      </c>
    </row>
    <row r="29" spans="1:10" ht="10.5" customHeight="1">
      <c r="A29" s="32" t="s">
        <v>111</v>
      </c>
      <c r="B29" s="14"/>
      <c r="C29" s="12">
        <v>1532730</v>
      </c>
      <c r="D29" s="22">
        <v>1532730</v>
      </c>
      <c r="E29" s="25"/>
      <c r="F29" s="12"/>
      <c r="G29" s="12"/>
      <c r="H29" s="14"/>
    </row>
    <row r="30" spans="1:10" ht="10.5" customHeight="1">
      <c r="A30" s="31" t="s">
        <v>112</v>
      </c>
      <c r="B30" s="15"/>
      <c r="C30" s="11">
        <v>262500</v>
      </c>
      <c r="D30" s="21">
        <v>262500</v>
      </c>
      <c r="E30" s="24"/>
      <c r="F30" s="11">
        <v>262500</v>
      </c>
      <c r="G30" s="11">
        <v>262500</v>
      </c>
      <c r="H30" s="10" t="s">
        <v>125</v>
      </c>
    </row>
    <row r="31" spans="1:10" ht="10.5" customHeight="1">
      <c r="A31" s="31" t="s">
        <v>113</v>
      </c>
      <c r="B31" s="15"/>
      <c r="C31" s="11">
        <v>2762800</v>
      </c>
      <c r="D31" s="21">
        <v>2762800</v>
      </c>
      <c r="E31" s="24"/>
      <c r="F31" s="11">
        <v>2762800</v>
      </c>
      <c r="G31" s="11">
        <v>2762800</v>
      </c>
      <c r="H31" s="45" t="s">
        <v>126</v>
      </c>
    </row>
    <row r="32" spans="1:10" ht="10.5" customHeight="1">
      <c r="A32" s="31" t="s">
        <v>114</v>
      </c>
      <c r="B32" s="15"/>
      <c r="C32" s="11">
        <v>268500</v>
      </c>
      <c r="D32" s="21">
        <v>268500</v>
      </c>
      <c r="E32" s="24"/>
      <c r="F32" s="11">
        <v>268500</v>
      </c>
      <c r="G32" s="11">
        <v>268500</v>
      </c>
      <c r="H32" s="45" t="s">
        <v>127</v>
      </c>
    </row>
    <row r="33" spans="1:8" ht="10.5" customHeight="1">
      <c r="A33" s="31" t="s">
        <v>115</v>
      </c>
      <c r="B33" s="15"/>
      <c r="C33" s="11">
        <v>337000</v>
      </c>
      <c r="D33" s="21">
        <v>337000</v>
      </c>
      <c r="E33" s="24"/>
      <c r="F33" s="11">
        <v>337000</v>
      </c>
      <c r="G33" s="11">
        <v>337000</v>
      </c>
      <c r="H33" s="45" t="s">
        <v>128</v>
      </c>
    </row>
    <row r="34" spans="1:8" ht="10.5" customHeight="1">
      <c r="A34" s="31" t="s">
        <v>116</v>
      </c>
      <c r="B34" s="15"/>
      <c r="C34" s="11">
        <v>829200</v>
      </c>
      <c r="D34" s="21">
        <v>829200</v>
      </c>
      <c r="E34" s="24"/>
      <c r="F34" s="11">
        <v>829200</v>
      </c>
      <c r="G34" s="11">
        <v>829200</v>
      </c>
      <c r="H34" s="45" t="s">
        <v>129</v>
      </c>
    </row>
    <row r="35" spans="1:8" ht="10.5" customHeight="1">
      <c r="A35" s="31" t="s">
        <v>117</v>
      </c>
      <c r="B35" s="15"/>
      <c r="C35" s="11">
        <v>382020</v>
      </c>
      <c r="D35" s="21">
        <v>382020</v>
      </c>
      <c r="E35" s="24"/>
      <c r="F35" s="11">
        <v>382020</v>
      </c>
      <c r="G35" s="11">
        <v>382020</v>
      </c>
      <c r="H35" s="45" t="s">
        <v>130</v>
      </c>
    </row>
    <row r="36" spans="1:8" ht="10.5" customHeight="1">
      <c r="A36" s="31" t="s">
        <v>118</v>
      </c>
      <c r="B36" s="15"/>
      <c r="C36" s="11">
        <v>98000</v>
      </c>
      <c r="D36" s="21">
        <v>98000</v>
      </c>
      <c r="E36" s="24"/>
      <c r="F36" s="11">
        <v>98000</v>
      </c>
      <c r="G36" s="11">
        <v>98000</v>
      </c>
      <c r="H36" s="45" t="s">
        <v>131</v>
      </c>
    </row>
    <row r="37" spans="1:8" ht="10.5" customHeight="1">
      <c r="A37" s="31" t="s">
        <v>119</v>
      </c>
      <c r="B37" s="15"/>
      <c r="C37" s="11">
        <v>572030</v>
      </c>
      <c r="D37" s="21">
        <v>572030</v>
      </c>
      <c r="E37" s="24"/>
      <c r="F37" s="11">
        <v>572030</v>
      </c>
      <c r="G37" s="11">
        <v>572030</v>
      </c>
      <c r="H37" s="45" t="s">
        <v>132</v>
      </c>
    </row>
    <row r="38" spans="1:8" ht="10.5" customHeight="1">
      <c r="A38" s="31" t="s">
        <v>120</v>
      </c>
      <c r="B38" s="15"/>
      <c r="C38" s="11">
        <v>150000</v>
      </c>
      <c r="D38" s="21">
        <v>150000</v>
      </c>
      <c r="E38" s="24"/>
      <c r="F38" s="11">
        <v>150000</v>
      </c>
      <c r="G38" s="11">
        <v>150000</v>
      </c>
      <c r="H38" s="45" t="s">
        <v>133</v>
      </c>
    </row>
    <row r="39" spans="1:8" ht="10.5" customHeight="1">
      <c r="A39" s="31" t="s">
        <v>121</v>
      </c>
      <c r="B39" s="15"/>
      <c r="C39" s="11">
        <v>543700</v>
      </c>
      <c r="D39" s="21">
        <v>543700</v>
      </c>
      <c r="E39" s="24"/>
      <c r="F39" s="11">
        <v>543700</v>
      </c>
      <c r="G39" s="11">
        <v>543700</v>
      </c>
      <c r="H39" s="45" t="s">
        <v>134</v>
      </c>
    </row>
    <row r="40" spans="1:8" ht="10.5" customHeight="1">
      <c r="A40" s="31"/>
      <c r="B40" s="11"/>
      <c r="C40" s="13">
        <f>SUM(C12:C39)</f>
        <v>98738170</v>
      </c>
      <c r="D40" s="23">
        <v>98738170</v>
      </c>
      <c r="E40" s="26">
        <f>SUM(E3:E13)</f>
        <v>60940240</v>
      </c>
      <c r="F40" s="13">
        <f>SUM(F12:F39)</f>
        <v>97298170</v>
      </c>
      <c r="G40" s="13">
        <f>SUM(G12:G39)</f>
        <v>97298170</v>
      </c>
      <c r="H40" s="15"/>
    </row>
    <row r="41" spans="1:8" ht="10.5" customHeight="1">
      <c r="A41" s="48" t="s">
        <v>61</v>
      </c>
      <c r="B41" s="16">
        <v>794000</v>
      </c>
      <c r="C41" s="16"/>
      <c r="D41" s="39"/>
      <c r="E41" s="40">
        <v>794000</v>
      </c>
      <c r="F41" s="17"/>
      <c r="G41" s="17"/>
      <c r="H41" s="20"/>
    </row>
    <row r="42" spans="1:8" ht="10.5" customHeight="1">
      <c r="A42" s="48" t="s">
        <v>62</v>
      </c>
      <c r="B42" s="16">
        <v>75864549</v>
      </c>
      <c r="C42" s="16"/>
      <c r="D42" s="39"/>
      <c r="E42" s="16">
        <v>75864549</v>
      </c>
      <c r="F42" s="17"/>
      <c r="G42" s="17"/>
      <c r="H42" s="20"/>
    </row>
    <row r="43" spans="1:8" ht="10.5" customHeight="1">
      <c r="A43" s="48" t="s">
        <v>63</v>
      </c>
      <c r="B43" s="11"/>
      <c r="C43" s="11">
        <v>2597410</v>
      </c>
      <c r="D43" s="39"/>
      <c r="E43" s="40"/>
      <c r="F43" s="11">
        <v>2597410</v>
      </c>
      <c r="G43" s="17"/>
      <c r="H43" s="20"/>
    </row>
    <row r="44" spans="1:8" ht="10.5" customHeight="1">
      <c r="A44" s="48" t="s">
        <v>64</v>
      </c>
      <c r="B44" s="11"/>
      <c r="C44" s="11">
        <v>33578279</v>
      </c>
      <c r="D44" s="41"/>
      <c r="E44" s="42"/>
      <c r="F44" s="11">
        <v>33578279</v>
      </c>
      <c r="G44" s="43"/>
      <c r="H44" s="20"/>
    </row>
    <row r="45" spans="1:8" ht="10.5" customHeight="1">
      <c r="A45" s="48" t="s">
        <v>65</v>
      </c>
      <c r="B45" s="11">
        <v>200000</v>
      </c>
      <c r="C45" s="11">
        <v>394930</v>
      </c>
      <c r="D45" s="41"/>
      <c r="E45" s="11">
        <v>200000</v>
      </c>
      <c r="F45" s="11">
        <v>324930</v>
      </c>
      <c r="G45" s="43" t="s">
        <v>174</v>
      </c>
      <c r="H45" s="20"/>
    </row>
    <row r="46" spans="1:8" ht="10.5" customHeight="1">
      <c r="A46" s="48" t="s">
        <v>66</v>
      </c>
      <c r="B46" s="17"/>
      <c r="C46" s="18">
        <v>0</v>
      </c>
      <c r="D46" s="41"/>
      <c r="E46" s="42"/>
      <c r="F46" s="43"/>
      <c r="G46" s="43"/>
      <c r="H46" s="20"/>
    </row>
    <row r="47" spans="1:8" ht="10.5" customHeight="1">
      <c r="A47" s="48" t="s">
        <v>67</v>
      </c>
      <c r="B47" s="17"/>
      <c r="C47" s="18"/>
      <c r="D47" s="41"/>
      <c r="E47" s="42"/>
      <c r="F47" s="43"/>
      <c r="G47" s="43"/>
      <c r="H47" s="20"/>
    </row>
    <row r="48" spans="1:8" ht="10.5" customHeight="1">
      <c r="A48" s="48" t="s">
        <v>68</v>
      </c>
      <c r="B48" s="17"/>
      <c r="C48" s="17">
        <v>4000000</v>
      </c>
      <c r="D48" s="41"/>
      <c r="E48" s="42"/>
      <c r="F48" s="17">
        <v>4000000</v>
      </c>
      <c r="G48" s="43"/>
      <c r="H48" s="20"/>
    </row>
    <row r="49" spans="1:8" ht="10.5" customHeight="1">
      <c r="A49" s="34"/>
      <c r="B49" s="19">
        <f>SUM(B11:B48)</f>
        <v>139308789</v>
      </c>
      <c r="C49" s="19">
        <f>SUM(C40:C48)</f>
        <v>139308789</v>
      </c>
      <c r="D49" s="37"/>
      <c r="E49" s="38">
        <f>SUM(E40:E48)</f>
        <v>137798789</v>
      </c>
      <c r="F49" s="19">
        <f>SUM(F40:F48)</f>
        <v>137798789</v>
      </c>
      <c r="G49" s="19"/>
      <c r="H49" s="20"/>
    </row>
  </sheetData>
  <phoneticPr fontId="1" type="noConversion"/>
  <pageMargins left="0.41" right="0.4" top="0.25" bottom="0.25" header="0.25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="150" zoomScaleNormal="150" workbookViewId="0">
      <selection activeCell="A2" sqref="A2:I5"/>
    </sheetView>
  </sheetViews>
  <sheetFormatPr defaultRowHeight="16.5"/>
  <sheetData>
    <row r="1" spans="1:9" ht="17.25" thickBot="1"/>
    <row r="2" spans="1:9">
      <c r="A2" s="75" t="s">
        <v>156</v>
      </c>
      <c r="B2" s="76" t="s">
        <v>157</v>
      </c>
      <c r="C2" s="76" t="s">
        <v>158</v>
      </c>
      <c r="D2" s="76" t="s">
        <v>159</v>
      </c>
      <c r="E2" s="77" t="s">
        <v>160</v>
      </c>
      <c r="F2" s="75" t="s">
        <v>66</v>
      </c>
      <c r="G2" s="108">
        <v>84499470</v>
      </c>
      <c r="H2" s="109"/>
      <c r="I2" s="78" t="s">
        <v>161</v>
      </c>
    </row>
    <row r="3" spans="1:9">
      <c r="A3" s="79" t="s">
        <v>162</v>
      </c>
      <c r="B3" s="80">
        <v>394930</v>
      </c>
      <c r="C3" s="81"/>
      <c r="D3" s="80">
        <v>16094260</v>
      </c>
      <c r="E3" s="82"/>
      <c r="F3" s="79" t="s">
        <v>67</v>
      </c>
      <c r="G3" s="110">
        <v>48975168</v>
      </c>
      <c r="H3" s="110"/>
      <c r="I3" s="111" t="s">
        <v>163</v>
      </c>
    </row>
    <row r="4" spans="1:9">
      <c r="A4" s="79" t="s">
        <v>164</v>
      </c>
      <c r="B4" s="80"/>
      <c r="C4" s="81">
        <v>200000</v>
      </c>
      <c r="D4" s="80">
        <v>69180293</v>
      </c>
      <c r="E4" s="83" t="s">
        <v>165</v>
      </c>
      <c r="F4" s="79" t="s">
        <v>68</v>
      </c>
      <c r="G4" s="110">
        <v>36000000</v>
      </c>
      <c r="H4" s="110"/>
      <c r="I4" s="111"/>
    </row>
    <row r="5" spans="1:9" ht="17.25" thickBot="1">
      <c r="A5" s="84" t="s">
        <v>166</v>
      </c>
      <c r="B5" s="112">
        <v>490000</v>
      </c>
      <c r="C5" s="112"/>
      <c r="D5" s="85" t="s">
        <v>169</v>
      </c>
      <c r="E5" s="86"/>
      <c r="F5" s="84" t="s">
        <v>167</v>
      </c>
      <c r="G5" s="113">
        <v>33578279</v>
      </c>
      <c r="H5" s="113"/>
      <c r="I5" s="87" t="s">
        <v>168</v>
      </c>
    </row>
    <row r="6" spans="1:9">
      <c r="A6" s="88"/>
      <c r="B6" s="88"/>
      <c r="C6" s="88"/>
      <c r="D6" s="88"/>
      <c r="E6" s="88"/>
      <c r="F6" s="88"/>
      <c r="G6" s="88"/>
      <c r="H6" s="88"/>
      <c r="I6" s="88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주보</vt:lpstr>
      <vt:lpstr>합계잔액</vt:lpstr>
      <vt:lpstr>수지</vt:lpstr>
      <vt:lpstr>Sheet1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2011-02-09T05:00:12Z</cp:lastPrinted>
  <dcterms:created xsi:type="dcterms:W3CDTF">2011-02-02T00:54:59Z</dcterms:created>
  <dcterms:modified xsi:type="dcterms:W3CDTF">2011-02-09T05:02:36Z</dcterms:modified>
</cp:coreProperties>
</file>