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8135" windowHeight="11760"/>
  </bookViews>
  <sheets>
    <sheet name="주보" sheetId="2" r:id="rId1"/>
    <sheet name="합계잔액" sheetId="1" r:id="rId2"/>
    <sheet name="수지" sheetId="3" r:id="rId3"/>
    <sheet name="사목회" sheetId="6" r:id="rId4"/>
    <sheet name="Sheet1" sheetId="4" r:id="rId5"/>
    <sheet name="참고" sheetId="5" r:id="rId6"/>
    <sheet name="Sheet2" sheetId="7" r:id="rId7"/>
    <sheet name="Sheet3" sheetId="8" r:id="rId8"/>
  </sheets>
  <externalReferences>
    <externalReference r:id="rId9"/>
  </externalReferences>
  <calcPr calcId="125725"/>
</workbook>
</file>

<file path=xl/calcChain.xml><?xml version="1.0" encoding="utf-8"?>
<calcChain xmlns="http://schemas.openxmlformats.org/spreadsheetml/2006/main">
  <c r="E19" i="2"/>
  <c r="B9"/>
  <c r="E19" i="7"/>
  <c r="B8"/>
  <c r="C50" i="6"/>
  <c r="D50"/>
  <c r="B13"/>
  <c r="D13"/>
</calcChain>
</file>

<file path=xl/comments1.xml><?xml version="1.0" encoding="utf-8"?>
<comments xmlns="http://schemas.openxmlformats.org/spreadsheetml/2006/main">
  <authors>
    <author>sss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노숙자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김밥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적공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항목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빠짐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꽃봉헌금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뺐음</t>
        </r>
      </text>
    </comment>
  </commentList>
</comments>
</file>

<file path=xl/comments2.xml><?xml version="1.0" encoding="utf-8"?>
<comments xmlns="http://schemas.openxmlformats.org/spreadsheetml/2006/main">
  <authors>
    <author>sss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적공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기타예금</t>
        </r>
        <r>
          <rPr>
            <sz val="9"/>
            <color indexed="81"/>
            <rFont val="Tahoma"/>
            <family val="2"/>
          </rPr>
          <t xml:space="preserve">) 
</t>
        </r>
        <r>
          <rPr>
            <sz val="9"/>
            <color indexed="81"/>
            <rFont val="돋움"/>
            <family val="3"/>
            <charset val="129"/>
          </rPr>
          <t>노숙자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김밥
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자선찬조비로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빠짐</t>
        </r>
        <r>
          <rPr>
            <sz val="9"/>
            <color indexed="81"/>
            <rFont val="Tahoma"/>
            <family val="2"/>
          </rPr>
          <t>)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성소개발비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성소개발비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장학기금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기타예금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항목으로</t>
        </r>
        <r>
          <rPr>
            <sz val="9"/>
            <color indexed="81"/>
            <rFont val="Tahoma"/>
            <family val="2"/>
          </rPr>
          <t>..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꽃봉헌금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제전비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항목으로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빠지며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수지보고에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기록안됨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꽃봉헌금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뺐음</t>
        </r>
      </text>
    </comment>
    <comment ref="A29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교무금</t>
        </r>
        <r>
          <rPr>
            <sz val="9"/>
            <color indexed="81"/>
            <rFont val="Tahoma"/>
            <family val="2"/>
          </rPr>
          <t xml:space="preserve"> 13</t>
        </r>
        <r>
          <rPr>
            <sz val="9"/>
            <color indexed="81"/>
            <rFont val="돋움"/>
            <family val="3"/>
            <charset val="129"/>
          </rPr>
          <t>개월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성소개발비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빠짐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A30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장학기금에서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출금</t>
        </r>
      </text>
    </comment>
    <comment ref="A31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노숙자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김밥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적공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항목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빠짐</t>
        </r>
      </text>
    </comment>
  </commentList>
</comments>
</file>

<file path=xl/comments3.xml><?xml version="1.0" encoding="utf-8"?>
<comments xmlns="http://schemas.openxmlformats.org/spreadsheetml/2006/main">
  <authors>
    <author>sss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노숙자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김밥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적공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항목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빠짐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꽃봉헌금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뺐음</t>
        </r>
      </text>
    </comment>
  </commentList>
</comments>
</file>

<file path=xl/sharedStrings.xml><?xml version="1.0" encoding="utf-8"?>
<sst xmlns="http://schemas.openxmlformats.org/spreadsheetml/2006/main" count="411" uniqueCount="319">
  <si>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</si>
  <si>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</si>
  <si>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</si>
  <si>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</si>
  <si>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</si>
  <si>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</si>
  <si>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</si>
  <si>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</si>
  <si>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</si>
  <si>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</si>
  <si>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정기적금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</si>
  <si>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</si>
  <si>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</si>
  <si>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</si>
  <si>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</si>
  <si>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</si>
  <si>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 xml:space="preserve">    비품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</si>
  <si>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</si>
  <si>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</si>
  <si>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</si>
  <si>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</si>
  <si>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</si>
  <si>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</si>
  <si>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</si>
  <si>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</si>
  <si>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</si>
  <si>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</si>
  <si>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</si>
  <si>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</si>
  <si>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</si>
  <si>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</si>
  <si>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 xml:space="preserve">    기타기부금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</si>
  <si>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</si>
  <si>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</si>
  <si>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</si>
  <si>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</si>
  <si>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</si>
  <si>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교구납부금</t>
  </si>
  <si>
    <t xml:space="preserve">    사제생활비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</si>
  <si>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</si>
  <si>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</si>
  <si>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</si>
  <si>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</si>
  <si>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</si>
  <si>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</si>
  <si>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</si>
  <si>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</si>
  <si>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교구및본당행사비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</si>
  <si>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</si>
  <si>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</si>
  <si>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</si>
  <si>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</si>
  <si>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</si>
  <si>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</si>
  <si>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</si>
  <si>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</si>
  <si>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</si>
  <si>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</si>
  <si>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시설비</t>
  </si>
  <si>
    <t xml:space="preserve">    잡지출</t>
  </si>
  <si>
    <t>합 계</t>
  </si>
  <si>
    <t>수입</t>
    <phoneticPr fontId="1" type="noConversion"/>
  </si>
  <si>
    <t>기타후원금</t>
    <phoneticPr fontId="1" type="noConversion"/>
  </si>
  <si>
    <t>기타기부금</t>
    <phoneticPr fontId="1" type="noConversion"/>
  </si>
  <si>
    <t>2명</t>
    <phoneticPr fontId="1" type="noConversion"/>
  </si>
  <si>
    <t>사무장외3명</t>
    <phoneticPr fontId="1" type="noConversion"/>
  </si>
  <si>
    <t>자선찬조비</t>
    <phoneticPr fontId="1" type="noConversion"/>
  </si>
  <si>
    <t>사회복지 후원금</t>
    <phoneticPr fontId="1" type="noConversion"/>
  </si>
  <si>
    <t>교무금</t>
    <phoneticPr fontId="1" type="noConversion"/>
  </si>
  <si>
    <t>주일헌금</t>
    <phoneticPr fontId="1" type="noConversion"/>
  </si>
  <si>
    <t>감사헌금</t>
    <phoneticPr fontId="1" type="noConversion"/>
  </si>
  <si>
    <t>기타헌금</t>
    <phoneticPr fontId="1" type="noConversion"/>
  </si>
  <si>
    <t>특별헌금</t>
    <phoneticPr fontId="1" type="noConversion"/>
  </si>
  <si>
    <t>제전비</t>
    <phoneticPr fontId="1" type="noConversion"/>
  </si>
  <si>
    <t>전교비</t>
    <phoneticPr fontId="1" type="noConversion"/>
  </si>
  <si>
    <t>단체보조비</t>
    <phoneticPr fontId="1" type="noConversion"/>
  </si>
  <si>
    <t>주일학교운영비</t>
    <phoneticPr fontId="1" type="noConversion"/>
  </si>
  <si>
    <t>교구납부금</t>
    <phoneticPr fontId="1" type="noConversion"/>
  </si>
  <si>
    <t>사제생활비</t>
    <phoneticPr fontId="1" type="noConversion"/>
  </si>
  <si>
    <t>사제성무활동비</t>
    <phoneticPr fontId="1" type="noConversion"/>
  </si>
  <si>
    <t>수녀생활비</t>
    <phoneticPr fontId="1" type="noConversion"/>
  </si>
  <si>
    <t>수녀성무활동비</t>
    <phoneticPr fontId="1" type="noConversion"/>
  </si>
  <si>
    <t>사제특별지원비</t>
    <phoneticPr fontId="1" type="noConversion"/>
  </si>
  <si>
    <t>수녀특별지원비</t>
    <phoneticPr fontId="1" type="noConversion"/>
  </si>
  <si>
    <t>성소개발비</t>
    <phoneticPr fontId="1" type="noConversion"/>
  </si>
  <si>
    <t>신학생후원비</t>
    <phoneticPr fontId="1" type="noConversion"/>
  </si>
  <si>
    <t>교구및본당행사비</t>
    <phoneticPr fontId="1" type="noConversion"/>
  </si>
  <si>
    <t>급여</t>
    <phoneticPr fontId="1" type="noConversion"/>
  </si>
  <si>
    <t>수당</t>
    <phoneticPr fontId="1" type="noConversion"/>
  </si>
  <si>
    <t>소모품비</t>
    <phoneticPr fontId="1" type="noConversion"/>
  </si>
  <si>
    <t>수도광열비</t>
    <phoneticPr fontId="1" type="noConversion"/>
  </si>
  <si>
    <t>차량비</t>
    <phoneticPr fontId="1" type="noConversion"/>
  </si>
  <si>
    <t>임차료</t>
    <phoneticPr fontId="1" type="noConversion"/>
  </si>
  <si>
    <t>용역비</t>
    <phoneticPr fontId="1" type="noConversion"/>
  </si>
  <si>
    <t>통신비</t>
    <phoneticPr fontId="1" type="noConversion"/>
  </si>
  <si>
    <t>세금과공과</t>
    <phoneticPr fontId="1" type="noConversion"/>
  </si>
  <si>
    <t>복리후생비</t>
    <phoneticPr fontId="1" type="noConversion"/>
  </si>
  <si>
    <t>시설비</t>
    <phoneticPr fontId="1" type="noConversion"/>
  </si>
  <si>
    <t>잡지출</t>
    <phoneticPr fontId="1" type="noConversion"/>
  </si>
  <si>
    <t>내    역</t>
    <phoneticPr fontId="1" type="noConversion"/>
  </si>
  <si>
    <t xml:space="preserve">직원 건강,요앙,연금,고용보험 </t>
    <phoneticPr fontId="1" type="noConversion"/>
  </si>
  <si>
    <t>교육훈련비</t>
    <phoneticPr fontId="1" type="noConversion"/>
  </si>
  <si>
    <t xml:space="preserve">    이자수입</t>
  </si>
  <si>
    <t xml:space="preserve">    교육훈련비</t>
  </si>
  <si>
    <t xml:space="preserve">    기타성무지원비</t>
  </si>
  <si>
    <t xml:space="preserve">    상여수당</t>
  </si>
  <si>
    <t xml:space="preserve">    사무용품비</t>
  </si>
  <si>
    <t xml:space="preserve">    도서인쇄비</t>
  </si>
  <si>
    <t xml:space="preserve">    학비보조금</t>
  </si>
  <si>
    <t>이자수입</t>
    <phoneticPr fontId="1" type="noConversion"/>
  </si>
  <si>
    <t>기타성무지원비</t>
    <phoneticPr fontId="1" type="noConversion"/>
  </si>
  <si>
    <t>장학기금</t>
  </si>
  <si>
    <t>상여수당</t>
    <phoneticPr fontId="1" type="noConversion"/>
  </si>
  <si>
    <t>사무용품비</t>
    <phoneticPr fontId="1" type="noConversion"/>
  </si>
  <si>
    <t>도서인쇄비</t>
    <phoneticPr fontId="1" type="noConversion"/>
  </si>
  <si>
    <t>학비보조금</t>
    <phoneticPr fontId="1" type="noConversion"/>
  </si>
  <si>
    <t>신학생(장학기금에서)</t>
    <phoneticPr fontId="1" type="noConversion"/>
  </si>
  <si>
    <t>전담신부(장학기금에서)</t>
    <phoneticPr fontId="1" type="noConversion"/>
  </si>
  <si>
    <t>수입</t>
  </si>
  <si>
    <t>지출</t>
  </si>
  <si>
    <t>적공</t>
  </si>
  <si>
    <t>보통예금</t>
  </si>
  <si>
    <t>정기예금</t>
  </si>
  <si>
    <t>정기적금</t>
  </si>
  <si>
    <t>퇴직적립금</t>
    <phoneticPr fontId="1" type="noConversion"/>
  </si>
  <si>
    <t>커피,주보,교리반간식비,12월세례자선물비,길잡이</t>
    <phoneticPr fontId="1" type="noConversion"/>
  </si>
  <si>
    <t>정수기,복사기</t>
    <phoneticPr fontId="1" type="noConversion"/>
  </si>
  <si>
    <t>청소,전기안전,세콤,승강기</t>
    <phoneticPr fontId="1" type="noConversion"/>
  </si>
  <si>
    <t>해설</t>
  </si>
  <si>
    <t>1독서</t>
  </si>
  <si>
    <t>2독서</t>
  </si>
  <si>
    <t>평화방송1,644만/통일기금3,000만 남음</t>
    <phoneticPr fontId="1" type="noConversion"/>
  </si>
  <si>
    <t>제전비</t>
    <phoneticPr fontId="1" type="noConversion"/>
  </si>
  <si>
    <t>통신비</t>
    <phoneticPr fontId="1" type="noConversion"/>
  </si>
  <si>
    <t>지출</t>
    <phoneticPr fontId="1" type="noConversion"/>
  </si>
  <si>
    <t>급여</t>
    <phoneticPr fontId="1" type="noConversion"/>
  </si>
  <si>
    <t>이자수입</t>
    <phoneticPr fontId="1" type="noConversion"/>
  </si>
  <si>
    <t>수도광열비</t>
    <phoneticPr fontId="1" type="noConversion"/>
  </si>
  <si>
    <t>차량비</t>
    <phoneticPr fontId="1" type="noConversion"/>
  </si>
  <si>
    <t>복리후생비</t>
    <phoneticPr fontId="1" type="noConversion"/>
  </si>
  <si>
    <t>잡지출</t>
    <phoneticPr fontId="1" type="noConversion"/>
  </si>
  <si>
    <t>교구납부금</t>
    <phoneticPr fontId="1" type="noConversion"/>
  </si>
  <si>
    <t>2명</t>
    <phoneticPr fontId="1" type="noConversion"/>
  </si>
  <si>
    <t xml:space="preserve">    기타목적헌금</t>
  </si>
  <si>
    <t xml:space="preserve">    직원교육비</t>
  </si>
  <si>
    <t xml:space="preserve">    퇴직급여</t>
  </si>
  <si>
    <t>기타목적헌금</t>
    <phoneticPr fontId="1" type="noConversion"/>
  </si>
  <si>
    <t>특별헌금</t>
    <phoneticPr fontId="1" type="noConversion"/>
  </si>
  <si>
    <t>퇴직급여</t>
    <phoneticPr fontId="1" type="noConversion"/>
  </si>
  <si>
    <t>직원교육비</t>
    <phoneticPr fontId="1" type="noConversion"/>
  </si>
  <si>
    <t>연중제9주일~사순제3주일</t>
    <phoneticPr fontId="1" type="noConversion"/>
  </si>
  <si>
    <t>386건</t>
    <phoneticPr fontId="1" type="noConversion"/>
  </si>
  <si>
    <t>31건</t>
    <phoneticPr fontId="1" type="noConversion"/>
  </si>
  <si>
    <t>일본지진돕기</t>
    <phoneticPr fontId="1" type="noConversion"/>
  </si>
  <si>
    <t>일본지진돕기교구송금, 무악동평화의집</t>
    <phoneticPr fontId="1" type="noConversion"/>
  </si>
  <si>
    <t>경상비 이자</t>
    <phoneticPr fontId="1" type="noConversion"/>
  </si>
  <si>
    <t>손님신부, 제병대금</t>
    <phoneticPr fontId="1" type="noConversion"/>
  </si>
  <si>
    <t>시니어아카데미2010미지급예산513만/글로리아49만/쌍투스8만/청년복사25만/청년성서10만/아뉴스14만/시니어아가테미70만/제대회4만/구반장교육비5만/지휘자반주자210만</t>
    <phoneticPr fontId="1" type="noConversion"/>
  </si>
  <si>
    <t>중고등부326만/유초등부105만</t>
    <phoneticPr fontId="1" type="noConversion"/>
  </si>
  <si>
    <t>2010년61,537,000/2011년 228,143,000중  189,680,000남음</t>
    <phoneticPr fontId="1" type="noConversion"/>
  </si>
  <si>
    <t>견진성사 강사료,간식비150만/반주단교육비52만/직원교육1.5만</t>
    <phoneticPr fontId="1" type="noConversion"/>
  </si>
  <si>
    <t>주방근무자 퇴직금</t>
    <phoneticPr fontId="1" type="noConversion"/>
  </si>
  <si>
    <t>사무장외2명</t>
    <phoneticPr fontId="1" type="noConversion"/>
  </si>
  <si>
    <t>문구류, 프린터잉크,우표</t>
    <phoneticPr fontId="1" type="noConversion"/>
  </si>
  <si>
    <t>예물봉투,봉사자 수첩,신문</t>
    <phoneticPr fontId="1" type="noConversion"/>
  </si>
  <si>
    <t>전구,건전지,쓰레기봉투,기름걸레,화장지,장갑등</t>
    <phoneticPr fontId="1" type="noConversion"/>
  </si>
  <si>
    <t>전기요금157만/도시가스36만</t>
    <phoneticPr fontId="1" type="noConversion"/>
  </si>
  <si>
    <t>환경개선부담금</t>
    <phoneticPr fontId="1" type="noConversion"/>
  </si>
  <si>
    <t>전화,케이블,인터넷선,우편요금</t>
    <phoneticPr fontId="1" type="noConversion"/>
  </si>
  <si>
    <t>환경개선부담금</t>
    <phoneticPr fontId="1" type="noConversion"/>
  </si>
  <si>
    <t>마이크케이블선,잔디,미닫이문 유리보수,누수탐지및보수</t>
    <phoneticPr fontId="1" type="noConversion"/>
  </si>
  <si>
    <t>관리소품</t>
    <phoneticPr fontId="1" type="noConversion"/>
  </si>
  <si>
    <t>보좌신부,신학생 지원비</t>
    <phoneticPr fontId="1" type="noConversion"/>
  </si>
  <si>
    <t>잔액</t>
    <phoneticPr fontId="1" type="noConversion"/>
  </si>
  <si>
    <t>3월 수지</t>
    <phoneticPr fontId="1" type="noConversion"/>
  </si>
  <si>
    <t>해설 : 권미광 엘리사벳</t>
  </si>
  <si>
    <t>수입</t>
    <phoneticPr fontId="3" type="noConversion"/>
  </si>
  <si>
    <t>지출</t>
    <phoneticPr fontId="3" type="noConversion"/>
  </si>
  <si>
    <t>잔액</t>
    <phoneticPr fontId="3" type="noConversion"/>
  </si>
  <si>
    <t>내    역</t>
    <phoneticPr fontId="3" type="noConversion"/>
  </si>
  <si>
    <t>특별예금</t>
    <phoneticPr fontId="3" type="noConversion"/>
  </si>
  <si>
    <t>퇴직적립금</t>
    <phoneticPr fontId="3" type="noConversion"/>
  </si>
  <si>
    <t>정기예금</t>
    <phoneticPr fontId="3" type="noConversion"/>
  </si>
  <si>
    <t>시설적립금</t>
    <phoneticPr fontId="3" type="noConversion"/>
  </si>
  <si>
    <t>장학기금</t>
    <phoneticPr fontId="3" type="noConversion"/>
  </si>
  <si>
    <t>신학생,전담신부</t>
    <phoneticPr fontId="3" type="noConversion"/>
  </si>
  <si>
    <t>정기적금</t>
    <phoneticPr fontId="3" type="noConversion"/>
  </si>
  <si>
    <t>성소개발비</t>
    <phoneticPr fontId="3" type="noConversion"/>
  </si>
  <si>
    <t>보통예금</t>
    <phoneticPr fontId="3" type="noConversion"/>
  </si>
  <si>
    <t>본당살림</t>
    <phoneticPr fontId="3" type="noConversion"/>
  </si>
  <si>
    <t>정수기,복사기,, 청소,전기안전,세콤,승강기</t>
    <phoneticPr fontId="1" type="noConversion"/>
  </si>
  <si>
    <t>임차료,용역비</t>
    <phoneticPr fontId="1" type="noConversion"/>
  </si>
  <si>
    <t>용역비</t>
    <phoneticPr fontId="1" type="noConversion"/>
  </si>
  <si>
    <t>청소,전기안전,세콤,승강기</t>
    <phoneticPr fontId="1" type="noConversion"/>
  </si>
  <si>
    <t>3  월    수  지</t>
    <phoneticPr fontId="1" type="noConversion"/>
  </si>
  <si>
    <t>과목</t>
    <phoneticPr fontId="1" type="noConversion"/>
  </si>
  <si>
    <t>지   출</t>
    <phoneticPr fontId="1" type="noConversion"/>
  </si>
  <si>
    <t>지  출</t>
    <phoneticPr fontId="1" type="noConversion"/>
  </si>
  <si>
    <t>수입계</t>
    <phoneticPr fontId="1" type="noConversion"/>
  </si>
  <si>
    <t>수입</t>
    <phoneticPr fontId="1" type="noConversion"/>
  </si>
  <si>
    <t>내    역</t>
    <phoneticPr fontId="1" type="noConversion"/>
  </si>
  <si>
    <t>교무금</t>
    <phoneticPr fontId="1" type="noConversion"/>
  </si>
  <si>
    <t>386건</t>
    <phoneticPr fontId="1" type="noConversion"/>
  </si>
  <si>
    <t>교육훈련비</t>
    <phoneticPr fontId="1" type="noConversion"/>
  </si>
  <si>
    <t>견진성사 강사료,간식비150만/반주단교육비52만/직원교육1.5만</t>
    <phoneticPr fontId="1" type="noConversion"/>
  </si>
  <si>
    <t>주일헌금</t>
    <phoneticPr fontId="1" type="noConversion"/>
  </si>
  <si>
    <t>자선찬조비</t>
    <phoneticPr fontId="1" type="noConversion"/>
  </si>
  <si>
    <t>일본지진돕기교구송금, 무악동평화의집</t>
    <phoneticPr fontId="1" type="noConversion"/>
  </si>
  <si>
    <t>감사헌금</t>
    <phoneticPr fontId="1" type="noConversion"/>
  </si>
  <si>
    <t>31건</t>
    <phoneticPr fontId="1" type="noConversion"/>
  </si>
  <si>
    <t>도서인쇄비</t>
    <phoneticPr fontId="1" type="noConversion"/>
  </si>
  <si>
    <t>경상비 이자</t>
    <phoneticPr fontId="1" type="noConversion"/>
  </si>
  <si>
    <t>소모품비</t>
    <phoneticPr fontId="1" type="noConversion"/>
  </si>
  <si>
    <t>전구,건전지,쓰레기봉투,기름걸레,화장지,장갑등</t>
    <phoneticPr fontId="1" type="noConversion"/>
  </si>
  <si>
    <t>전교비</t>
    <phoneticPr fontId="1" type="noConversion"/>
  </si>
  <si>
    <t>사제생활비</t>
    <phoneticPr fontId="1" type="noConversion"/>
  </si>
  <si>
    <t>전화,케이블,인터넷선,우편요금</t>
    <phoneticPr fontId="1" type="noConversion"/>
  </si>
  <si>
    <t>수녀생활비</t>
    <phoneticPr fontId="1" type="noConversion"/>
  </si>
  <si>
    <t>세금과공과</t>
    <phoneticPr fontId="1" type="noConversion"/>
  </si>
  <si>
    <t>사무장외3명</t>
    <phoneticPr fontId="1" type="noConversion"/>
  </si>
  <si>
    <t xml:space="preserve">직원 건강,요앙,연금,고용보험 </t>
    <phoneticPr fontId="1" type="noConversion"/>
  </si>
  <si>
    <t>주방근무자 퇴직금</t>
    <phoneticPr fontId="1" type="noConversion"/>
  </si>
  <si>
    <t>시설비</t>
    <phoneticPr fontId="1" type="noConversion"/>
  </si>
  <si>
    <t>관리소품</t>
    <phoneticPr fontId="1" type="noConversion"/>
  </si>
  <si>
    <t>주일학교운영비</t>
    <phoneticPr fontId="1" type="noConversion"/>
  </si>
  <si>
    <t>중고등부326만/유초등부105만</t>
    <phoneticPr fontId="1" type="noConversion"/>
  </si>
  <si>
    <t>단체보조비</t>
    <phoneticPr fontId="1" type="noConversion"/>
  </si>
  <si>
    <t>평화방송,통일기금</t>
    <phoneticPr fontId="1" type="noConversion"/>
  </si>
  <si>
    <t>자선찬조비</t>
    <phoneticPr fontId="1" type="noConversion"/>
  </si>
  <si>
    <t>사무용품비</t>
    <phoneticPr fontId="1" type="noConversion"/>
  </si>
  <si>
    <t>소모품비</t>
    <phoneticPr fontId="1" type="noConversion"/>
  </si>
  <si>
    <t>수도광열비</t>
    <phoneticPr fontId="1" type="noConversion"/>
  </si>
  <si>
    <t>차량비</t>
    <phoneticPr fontId="1" type="noConversion"/>
  </si>
  <si>
    <t>용역비</t>
    <phoneticPr fontId="1" type="noConversion"/>
  </si>
  <si>
    <t>통신비</t>
    <phoneticPr fontId="1" type="noConversion"/>
  </si>
  <si>
    <t>복리후생비</t>
    <phoneticPr fontId="1" type="noConversion"/>
  </si>
  <si>
    <t>시설비</t>
    <phoneticPr fontId="1" type="noConversion"/>
  </si>
  <si>
    <t>잡지출</t>
    <phoneticPr fontId="1" type="noConversion"/>
  </si>
  <si>
    <t>교구납부금</t>
    <phoneticPr fontId="1" type="noConversion"/>
  </si>
  <si>
    <t>지출계</t>
    <phoneticPr fontId="1" type="noConversion"/>
  </si>
  <si>
    <t>임차료</t>
    <phoneticPr fontId="1" type="noConversion"/>
  </si>
  <si>
    <t>적     공</t>
    <phoneticPr fontId="3" type="noConversion"/>
  </si>
  <si>
    <t xml:space="preserve">기타예금 </t>
    <phoneticPr fontId="3" type="noConversion"/>
  </si>
  <si>
    <t xml:space="preserve">                ◈ 4월 전입◈   </t>
    <phoneticPr fontId="3" type="noConversion"/>
  </si>
  <si>
    <t xml:space="preserve">          ◈ 5월 전례봉사 배정표 ◈   </t>
    <phoneticPr fontId="3" type="noConversion"/>
  </si>
  <si>
    <t>* 해당되는 주차 확인하시어 배정 변경시 단원들과 바꿔 주시기 바랍니다.</t>
  </si>
  <si>
    <t>주차</t>
  </si>
  <si>
    <t>전례</t>
  </si>
  <si>
    <t>특전(19시)</t>
  </si>
  <si>
    <t>새벽(06시)</t>
  </si>
  <si>
    <t>교중(11시)</t>
  </si>
  <si>
    <t>1주</t>
  </si>
  <si>
    <t>장혜경 헬레나</t>
  </si>
  <si>
    <t>이명희 멜라니아</t>
  </si>
  <si>
    <t>김연화 데레사</t>
  </si>
  <si>
    <t>이재월 멜라니오</t>
  </si>
  <si>
    <t>노영철 다니엘</t>
  </si>
  <si>
    <t>윤미숙 카타리나</t>
  </si>
  <si>
    <t>이남일 요셉</t>
  </si>
  <si>
    <t>성모신심미사 토 10시</t>
  </si>
  <si>
    <t>독서 : 서정문 베르나르도</t>
  </si>
  <si>
    <t>성시간</t>
  </si>
  <si>
    <t>목 19시</t>
  </si>
  <si>
    <t>해설 : 이명희 멜라니아</t>
  </si>
  <si>
    <t>독서 : 이남일 요셉</t>
  </si>
  <si>
    <t>2주</t>
  </si>
  <si>
    <t>백지영 마리아</t>
  </si>
  <si>
    <t>안준홍 라파엘</t>
  </si>
  <si>
    <t>김정미 엘리나</t>
  </si>
  <si>
    <t>이지애 마르타</t>
  </si>
  <si>
    <t>신동운 베네딕토</t>
  </si>
  <si>
    <t>조수자 라파엘라</t>
  </si>
  <si>
    <t>송미애 막달레나</t>
  </si>
  <si>
    <t>박강식 라파엘</t>
  </si>
  <si>
    <t>3주</t>
  </si>
  <si>
    <t>차명희 안나</t>
  </si>
  <si>
    <t>한성익 스테파노</t>
  </si>
  <si>
    <t>김종하 베드로</t>
  </si>
  <si>
    <t>권미광 엘리사벳</t>
  </si>
  <si>
    <t>김덕열 베드로</t>
  </si>
  <si>
    <t>4주</t>
  </si>
  <si>
    <t>이수진 안젤라</t>
  </si>
  <si>
    <t>심윤철 시몬</t>
  </si>
  <si>
    <t>5주</t>
  </si>
  <si>
    <t>김은정 세레나</t>
  </si>
  <si>
    <r>
      <t xml:space="preserve">곽미경 </t>
    </r>
    <r>
      <rPr>
        <sz val="8"/>
        <color rgb="FF000000"/>
        <rFont val="HY강B"/>
        <family val="1"/>
        <charset val="129"/>
      </rPr>
      <t>프란체스카</t>
    </r>
    <phoneticPr fontId="1" type="noConversion"/>
  </si>
  <si>
    <r>
      <t xml:space="preserve">유영일 </t>
    </r>
    <r>
      <rPr>
        <sz val="8"/>
        <color rgb="FF000000"/>
        <rFont val="HY강B"/>
        <family val="1"/>
        <charset val="129"/>
      </rPr>
      <t>프란치스코</t>
    </r>
    <phoneticPr fontId="1" type="noConversion"/>
  </si>
  <si>
    <r>
      <t xml:space="preserve">고금애 </t>
    </r>
    <r>
      <rPr>
        <sz val="8"/>
        <color rgb="FF000000"/>
        <rFont val="HY강B"/>
        <family val="1"/>
        <charset val="129"/>
      </rPr>
      <t>아나스타시아</t>
    </r>
    <phoneticPr fontId="1" type="noConversion"/>
  </si>
  <si>
    <r>
      <t>곽미경</t>
    </r>
    <r>
      <rPr>
        <sz val="8"/>
        <color rgb="FF000000"/>
        <rFont val="HY강B"/>
        <family val="1"/>
        <charset val="129"/>
      </rPr>
      <t xml:space="preserve"> 프란체스카</t>
    </r>
    <phoneticPr fontId="1" type="noConversion"/>
  </si>
  <si>
    <t>구경희 마리안나</t>
    <phoneticPr fontId="1" type="noConversion"/>
  </si>
  <si>
    <t xml:space="preserve"> * 평일 배정 처럼 주차별 지정 배정표입니다.
</t>
    <phoneticPr fontId="1" type="noConversion"/>
  </si>
  <si>
    <r>
      <t xml:space="preserve">* 세례담당 : 조수자 라파엘라  </t>
    </r>
    <r>
      <rPr>
        <sz val="8"/>
        <color rgb="FF000000"/>
        <rFont val="맑은 고딕"/>
        <family val="3"/>
        <charset val="129"/>
      </rPr>
      <t>·</t>
    </r>
    <r>
      <rPr>
        <sz val="8"/>
        <color rgb="FF000000"/>
        <rFont val="HY강B"/>
        <family val="1"/>
        <charset val="129"/>
      </rPr>
      <t>장례담당 : 이명희 멜라니아   혼배담당 : 신동운 베네딕토</t>
    </r>
    <phoneticPr fontId="1" type="noConversion"/>
  </si>
  <si>
    <t>2011년 4월 수지보고</t>
    <phoneticPr fontId="1" type="noConversion"/>
  </si>
  <si>
    <t>특별헌금</t>
    <phoneticPr fontId="1" type="noConversion"/>
  </si>
  <si>
    <t>손님신부, 제병대금, 견진성사예물,성지대금</t>
    <phoneticPr fontId="1" type="noConversion"/>
  </si>
  <si>
    <t>사무장외3명</t>
    <phoneticPr fontId="1" type="noConversion"/>
  </si>
  <si>
    <t>사순절특별헌금,성금요일특별헌금 교구송금</t>
    <phoneticPr fontId="1" type="noConversion"/>
  </si>
  <si>
    <t>사순절특별헌금,성금요일특별헌금</t>
    <phoneticPr fontId="1" type="noConversion"/>
  </si>
  <si>
    <t>교육비</t>
    <phoneticPr fontId="1" type="noConversion"/>
  </si>
  <si>
    <t xml:space="preserve">사무장, 사무원 연수비, </t>
    <phoneticPr fontId="1" type="noConversion"/>
  </si>
  <si>
    <t>중고등부26만/유초등부113만</t>
    <phoneticPr fontId="1" type="noConversion"/>
  </si>
  <si>
    <t>사순절 저금통 교구사회복지회 송금</t>
    <phoneticPr fontId="1" type="noConversion"/>
  </si>
  <si>
    <t>프린터 잉크</t>
    <phoneticPr fontId="1" type="noConversion"/>
  </si>
  <si>
    <t>도시가스113만/전기121만</t>
    <phoneticPr fontId="1" type="noConversion"/>
  </si>
  <si>
    <t>정기검사</t>
    <phoneticPr fontId="1" type="noConversion"/>
  </si>
  <si>
    <t>승강기,전기안전,세콤,청소</t>
    <phoneticPr fontId="1" type="noConversion"/>
  </si>
  <si>
    <t>우표,전화요금,인터넷전용선,케이블</t>
    <phoneticPr fontId="1" type="noConversion"/>
  </si>
  <si>
    <t>직원 건강,요앙,연금,고용보험,수녀 병원지원비</t>
    <phoneticPr fontId="1" type="noConversion"/>
  </si>
  <si>
    <t>마이크, 하상관무대 작업</t>
    <phoneticPr fontId="1" type="noConversion"/>
  </si>
  <si>
    <t>정화조청소 78만/주차장인터폰,외 관리 소품</t>
    <phoneticPr fontId="1" type="noConversion"/>
  </si>
  <si>
    <t>413명</t>
    <phoneticPr fontId="1" type="noConversion"/>
  </si>
  <si>
    <t>24건</t>
    <phoneticPr fontId="1" type="noConversion"/>
  </si>
  <si>
    <t>사순제4주일~예수부활대축일</t>
    <phoneticPr fontId="1" type="noConversion"/>
  </si>
  <si>
    <t>성목요일,사순절저금통,자모회</t>
    <phoneticPr fontId="1" type="noConversion"/>
  </si>
  <si>
    <t>2010년61,537,000/2011년 228,143,000중 189,680,000남음</t>
    <phoneticPr fontId="1" type="noConversion"/>
  </si>
  <si>
    <t>마이크선부품,안정기,화장지,종이컵,전구,램프,
쓰레기봉투,기름걸레등</t>
    <phoneticPr fontId="1" type="noConversion"/>
  </si>
  <si>
    <t>영세자선물,커피대금,길잡이/성지순례,간식비환입</t>
    <phoneticPr fontId="1" type="noConversion"/>
  </si>
  <si>
    <t>사순절저금통, 성목요일 불우이웃돕기</t>
    <phoneticPr fontId="1" type="noConversion"/>
  </si>
  <si>
    <r>
      <t>구반장피정80만/쌍투스성가대40만/글로리아성가대59만/지휘자,반주자246만/청년사목27만/제대회4만/시니어아카데미70만/청년성서65만/</t>
    </r>
    <r>
      <rPr>
        <sz val="6"/>
        <rFont val="HY강M"/>
        <family val="1"/>
        <charset val="129"/>
      </rPr>
      <t>어린이복사30만</t>
    </r>
    <phoneticPr fontId="1" type="noConversion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</si>
</sst>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_);[Red]\(#,##0\)"/>
  </numFmts>
  <fonts count="5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name val="돋움"/>
      <family val="3"/>
      <charset val="129"/>
    </font>
    <font>
      <sz val="8"/>
      <name val="돋움"/>
      <family val="3"/>
      <charset val="129"/>
    </font>
    <font>
      <sz val="8"/>
      <name val="Arial"/>
      <family val="2"/>
    </font>
    <font>
      <sz val="8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8"/>
      <name val="돋움"/>
      <family val="3"/>
      <charset val="129"/>
    </font>
    <font>
      <sz val="6"/>
      <color theme="1"/>
      <name val="맑은 고딕"/>
      <family val="2"/>
      <charset val="129"/>
      <scheme val="minor"/>
    </font>
    <font>
      <sz val="7"/>
      <color theme="1"/>
      <name val="맑은 고딕"/>
      <family val="2"/>
      <charset val="129"/>
      <scheme val="minor"/>
    </font>
    <font>
      <sz val="7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name val="바탕"/>
      <family val="1"/>
      <charset val="129"/>
    </font>
    <font>
      <b/>
      <sz val="10"/>
      <name val="바탕"/>
      <family val="1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8"/>
      <color theme="1"/>
      <name val="돋움"/>
      <family val="3"/>
      <charset val="129"/>
    </font>
    <font>
      <sz val="8"/>
      <color theme="1"/>
      <name val="Arial"/>
      <family val="2"/>
    </font>
    <font>
      <b/>
      <sz val="8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"/>
      <name val="Arial"/>
      <family val="2"/>
    </font>
    <font>
      <sz val="8"/>
      <color indexed="11"/>
      <name val="Arial"/>
      <family val="2"/>
    </font>
    <font>
      <sz val="8"/>
      <color indexed="14"/>
      <name val="Arial"/>
      <family val="2"/>
    </font>
    <font>
      <b/>
      <sz val="14"/>
      <color theme="1"/>
      <name val="맑은 고딕"/>
      <family val="3"/>
      <charset val="129"/>
      <scheme val="minor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sz val="9"/>
      <color theme="1"/>
      <name val="맑은 고딕"/>
      <family val="2"/>
      <charset val="129"/>
      <scheme val="minor"/>
    </font>
    <font>
      <b/>
      <sz val="9"/>
      <color theme="1"/>
      <name val="HY강M"/>
      <family val="1"/>
      <charset val="129"/>
    </font>
    <font>
      <b/>
      <sz val="8"/>
      <name val="HY강M"/>
      <family val="1"/>
      <charset val="129"/>
    </font>
    <font>
      <b/>
      <sz val="9"/>
      <name val="HY강M"/>
      <family val="1"/>
      <charset val="129"/>
    </font>
    <font>
      <sz val="8"/>
      <name val="HY강M"/>
      <family val="1"/>
      <charset val="129"/>
    </font>
    <font>
      <sz val="8"/>
      <color theme="1"/>
      <name val="HY강M"/>
      <family val="1"/>
      <charset val="129"/>
    </font>
    <font>
      <sz val="7"/>
      <color theme="1"/>
      <name val="HY강M"/>
      <family val="1"/>
      <charset val="129"/>
    </font>
    <font>
      <sz val="6"/>
      <color theme="1"/>
      <name val="HY강M"/>
      <family val="1"/>
      <charset val="129"/>
    </font>
    <font>
      <sz val="10"/>
      <name val="HY강M"/>
      <family val="1"/>
      <charset val="129"/>
    </font>
    <font>
      <sz val="9"/>
      <name val="HY강M"/>
      <family val="1"/>
      <charset val="129"/>
    </font>
    <font>
      <sz val="9"/>
      <color theme="1"/>
      <name val="HY강M"/>
      <family val="1"/>
      <charset val="129"/>
    </font>
    <font>
      <sz val="6"/>
      <name val="HY강M"/>
      <family val="1"/>
      <charset val="129"/>
    </font>
    <font>
      <b/>
      <sz val="12"/>
      <color theme="1"/>
      <name val="맑은 고딕"/>
      <family val="3"/>
      <charset val="129"/>
      <scheme val="minor"/>
    </font>
    <font>
      <sz val="7"/>
      <name val="HY강M"/>
      <family val="1"/>
      <charset val="129"/>
    </font>
    <font>
      <sz val="9"/>
      <color rgb="FF000000"/>
      <name val="바탕"/>
      <family val="1"/>
      <charset val="129"/>
    </font>
    <font>
      <sz val="9"/>
      <color rgb="FF000000"/>
      <name val="HY강B"/>
      <family val="1"/>
      <charset val="129"/>
    </font>
    <font>
      <sz val="8"/>
      <color rgb="FF000000"/>
      <name val="HY강B"/>
      <family val="1"/>
      <charset val="129"/>
    </font>
    <font>
      <sz val="9"/>
      <color theme="1"/>
      <name val="HY강B"/>
      <family val="1"/>
      <charset val="129"/>
    </font>
    <font>
      <sz val="8"/>
      <color rgb="FF000000"/>
      <name val="맑은 고딕"/>
      <family val="3"/>
      <charset val="129"/>
    </font>
    <font>
      <sz val="6.5"/>
      <color theme="1"/>
      <name val="HY강M"/>
      <family val="1"/>
      <charset val="129"/>
    </font>
    <font>
      <sz val="6"/>
      <color theme="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7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4" fillId="3" borderId="1" xfId="0" applyNumberFormat="1" applyFont="1" applyFill="1" applyBorder="1" applyAlignment="1" applyProtection="1">
      <alignment horizontal="right" vertical="center"/>
    </xf>
    <xf numFmtId="0" fontId="6" fillId="0" borderId="0" xfId="0" applyFont="1" applyAlignment="1">
      <alignment horizontal="center" vertical="center"/>
    </xf>
    <xf numFmtId="177" fontId="5" fillId="0" borderId="0" xfId="0" applyNumberFormat="1" applyFont="1">
      <alignment vertical="center"/>
    </xf>
    <xf numFmtId="0" fontId="9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3" fillId="0" borderId="0" xfId="0" applyFont="1" applyAlignment="1"/>
    <xf numFmtId="0" fontId="6" fillId="0" borderId="1" xfId="0" applyFont="1" applyBorder="1" applyAlignment="1">
      <alignment vertical="center"/>
    </xf>
    <xf numFmtId="176" fontId="4" fillId="6" borderId="1" xfId="0" applyNumberFormat="1" applyFont="1" applyFill="1" applyBorder="1" applyAlignment="1" applyProtection="1">
      <alignment horizontal="right" vertical="center"/>
    </xf>
    <xf numFmtId="176" fontId="4" fillId="5" borderId="1" xfId="0" applyNumberFormat="1" applyFont="1" applyFill="1" applyBorder="1" applyAlignment="1" applyProtection="1">
      <alignment horizontal="right" vertical="center"/>
    </xf>
    <xf numFmtId="3" fontId="5" fillId="0" borderId="0" xfId="0" applyNumberFormat="1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176" fontId="22" fillId="0" borderId="9" xfId="0" applyNumberFormat="1" applyFont="1" applyFill="1" applyBorder="1" applyAlignment="1" applyProtection="1">
      <alignment horizontal="left" vertical="center"/>
    </xf>
    <xf numFmtId="176" fontId="3" fillId="0" borderId="9" xfId="0" applyNumberFormat="1" applyFont="1" applyFill="1" applyBorder="1" applyAlignment="1" applyProtection="1">
      <alignment horizontal="left" vertical="center"/>
    </xf>
    <xf numFmtId="0" fontId="5" fillId="0" borderId="10" xfId="0" applyFont="1" applyBorder="1" applyAlignment="1">
      <alignment vertical="center"/>
    </xf>
    <xf numFmtId="176" fontId="3" fillId="3" borderId="9" xfId="0" applyNumberFormat="1" applyFont="1" applyFill="1" applyBorder="1" applyAlignment="1" applyProtection="1">
      <alignment horizontal="left" vertical="center"/>
    </xf>
    <xf numFmtId="0" fontId="10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176" fontId="3" fillId="5" borderId="9" xfId="0" applyNumberFormat="1" applyFont="1" applyFill="1" applyBorder="1" applyAlignment="1" applyProtection="1">
      <alignment horizontal="left" vertical="center"/>
    </xf>
    <xf numFmtId="0" fontId="5" fillId="5" borderId="10" xfId="0" applyFont="1" applyFill="1" applyBorder="1" applyAlignment="1">
      <alignment vertical="center"/>
    </xf>
    <xf numFmtId="176" fontId="3" fillId="6" borderId="9" xfId="0" applyNumberFormat="1" applyFont="1" applyFill="1" applyBorder="1" applyAlignment="1" applyProtection="1">
      <alignment horizontal="left" vertical="center"/>
    </xf>
    <xf numFmtId="3" fontId="6" fillId="0" borderId="4" xfId="0" applyNumberFormat="1" applyFont="1" applyBorder="1" applyAlignment="1">
      <alignment vertical="center"/>
    </xf>
    <xf numFmtId="176" fontId="23" fillId="0" borderId="1" xfId="0" applyNumberFormat="1" applyFont="1" applyFill="1" applyBorder="1" applyAlignment="1" applyProtection="1">
      <alignment horizontal="right" vertical="center"/>
    </xf>
    <xf numFmtId="177" fontId="2" fillId="0" borderId="1" xfId="0" applyNumberFormat="1" applyFont="1" applyFill="1" applyBorder="1" applyAlignment="1" applyProtection="1">
      <alignment horizontal="right" vertical="center"/>
    </xf>
    <xf numFmtId="176" fontId="24" fillId="2" borderId="46" xfId="0" applyNumberFormat="1" applyFont="1" applyFill="1" applyBorder="1" applyAlignment="1" applyProtection="1">
      <alignment horizontal="center" vertical="center"/>
    </xf>
    <xf numFmtId="176" fontId="25" fillId="0" borderId="48" xfId="0" applyNumberFormat="1" applyFont="1" applyFill="1" applyBorder="1" applyAlignment="1" applyProtection="1">
      <alignment horizontal="right" vertical="top"/>
    </xf>
    <xf numFmtId="176" fontId="25" fillId="0" borderId="48" xfId="0" applyNumberFormat="1" applyFont="1" applyFill="1" applyBorder="1" applyAlignment="1" applyProtection="1">
      <alignment horizontal="left" vertical="top"/>
    </xf>
    <xf numFmtId="176" fontId="4" fillId="0" borderId="48" xfId="0" applyNumberFormat="1" applyFont="1" applyFill="1" applyBorder="1" applyAlignment="1" applyProtection="1">
      <alignment horizontal="right" vertical="top"/>
    </xf>
    <xf numFmtId="176" fontId="4" fillId="0" borderId="48" xfId="0" applyNumberFormat="1" applyFont="1" applyFill="1" applyBorder="1" applyAlignment="1" applyProtection="1">
      <alignment horizontal="left" vertical="top"/>
    </xf>
    <xf numFmtId="0" fontId="5" fillId="0" borderId="10" xfId="0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3" fontId="6" fillId="0" borderId="49" xfId="0" applyNumberFormat="1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176" fontId="23" fillId="0" borderId="50" xfId="0" applyNumberFormat="1" applyFont="1" applyFill="1" applyBorder="1" applyAlignment="1" applyProtection="1">
      <alignment vertical="center"/>
    </xf>
    <xf numFmtId="3" fontId="6" fillId="0" borderId="50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76" fontId="23" fillId="0" borderId="1" xfId="0" applyNumberFormat="1" applyFont="1" applyFill="1" applyBorder="1" applyAlignment="1" applyProtection="1">
      <alignment vertical="center"/>
    </xf>
    <xf numFmtId="3" fontId="5" fillId="0" borderId="50" xfId="0" applyNumberFormat="1" applyFont="1" applyBorder="1" applyAlignment="1">
      <alignment horizontal="left" vertical="center"/>
    </xf>
    <xf numFmtId="0" fontId="21" fillId="0" borderId="19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7" fontId="6" fillId="0" borderId="14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176" fontId="3" fillId="0" borderId="9" xfId="0" applyNumberFormat="1" applyFont="1" applyFill="1" applyBorder="1" applyAlignment="1" applyProtection="1">
      <alignment vertical="center"/>
    </xf>
    <xf numFmtId="0" fontId="7" fillId="4" borderId="27" xfId="0" applyFont="1" applyFill="1" applyBorder="1" applyAlignment="1" applyProtection="1">
      <alignment horizontal="left" vertical="center"/>
    </xf>
    <xf numFmtId="176" fontId="3" fillId="0" borderId="11" xfId="0" applyNumberFormat="1" applyFont="1" applyFill="1" applyBorder="1" applyAlignment="1" applyProtection="1">
      <alignment horizontal="left" vertical="center"/>
    </xf>
    <xf numFmtId="176" fontId="4" fillId="0" borderId="3" xfId="0" applyNumberFormat="1" applyFont="1" applyFill="1" applyBorder="1" applyAlignment="1" applyProtection="1">
      <alignment horizontal="right" vertical="center"/>
    </xf>
    <xf numFmtId="0" fontId="10" fillId="0" borderId="30" xfId="0" applyFont="1" applyBorder="1" applyAlignment="1">
      <alignment vertical="center"/>
    </xf>
    <xf numFmtId="176" fontId="3" fillId="7" borderId="27" xfId="0" applyNumberFormat="1" applyFont="1" applyFill="1" applyBorder="1" applyAlignment="1" applyProtection="1">
      <alignment horizontal="left" vertical="center"/>
    </xf>
    <xf numFmtId="176" fontId="4" fillId="7" borderId="28" xfId="0" applyNumberFormat="1" applyFont="1" applyFill="1" applyBorder="1" applyAlignment="1" applyProtection="1">
      <alignment horizontal="right" vertical="center"/>
    </xf>
    <xf numFmtId="0" fontId="5" fillId="0" borderId="29" xfId="0" applyFont="1" applyBorder="1" applyAlignment="1">
      <alignment vertical="center"/>
    </xf>
    <xf numFmtId="176" fontId="3" fillId="5" borderId="11" xfId="0" applyNumberFormat="1" applyFont="1" applyFill="1" applyBorder="1" applyAlignment="1" applyProtection="1">
      <alignment vertical="top"/>
    </xf>
    <xf numFmtId="176" fontId="4" fillId="3" borderId="3" xfId="0" applyNumberFormat="1" applyFont="1" applyFill="1" applyBorder="1" applyAlignment="1" applyProtection="1">
      <alignment horizontal="right" vertical="center"/>
    </xf>
    <xf numFmtId="0" fontId="10" fillId="0" borderId="30" xfId="0" applyFont="1" applyFill="1" applyBorder="1" applyAlignment="1">
      <alignment vertical="center"/>
    </xf>
    <xf numFmtId="176" fontId="3" fillId="3" borderId="17" xfId="0" applyNumberFormat="1" applyFont="1" applyFill="1" applyBorder="1" applyAlignment="1" applyProtection="1">
      <alignment horizontal="left" vertical="center"/>
    </xf>
    <xf numFmtId="176" fontId="4" fillId="3" borderId="4" xfId="0" applyNumberFormat="1" applyFont="1" applyFill="1" applyBorder="1" applyAlignment="1" applyProtection="1">
      <alignment horizontal="right" vertical="center"/>
    </xf>
    <xf numFmtId="0" fontId="10" fillId="0" borderId="26" xfId="0" applyFont="1" applyFill="1" applyBorder="1" applyAlignment="1">
      <alignment vertical="center"/>
    </xf>
    <xf numFmtId="176" fontId="17" fillId="7" borderId="27" xfId="0" applyNumberFormat="1" applyFont="1" applyFill="1" applyBorder="1" applyAlignment="1" applyProtection="1">
      <alignment horizontal="left" vertical="center"/>
    </xf>
    <xf numFmtId="176" fontId="18" fillId="7" borderId="28" xfId="0" applyNumberFormat="1" applyFont="1" applyFill="1" applyBorder="1" applyAlignment="1" applyProtection="1">
      <alignment horizontal="right" vertical="center"/>
    </xf>
    <xf numFmtId="0" fontId="10" fillId="0" borderId="29" xfId="0" applyFont="1" applyFill="1" applyBorder="1" applyAlignment="1">
      <alignment vertical="center"/>
    </xf>
    <xf numFmtId="176" fontId="27" fillId="2" borderId="9" xfId="0" applyNumberFormat="1" applyFont="1" applyFill="1" applyBorder="1" applyAlignment="1" applyProtection="1">
      <alignment horizontal="center" vertical="center"/>
    </xf>
    <xf numFmtId="176" fontId="7" fillId="2" borderId="1" xfId="0" applyNumberFormat="1" applyFont="1" applyFill="1" applyBorder="1" applyAlignment="1" applyProtection="1">
      <alignment horizontal="center" vertical="center"/>
    </xf>
    <xf numFmtId="176" fontId="28" fillId="2" borderId="1" xfId="0" applyNumberFormat="1" applyFont="1" applyFill="1" applyBorder="1" applyAlignment="1" applyProtection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6" fontId="4" fillId="0" borderId="48" xfId="0" applyNumberFormat="1" applyFont="1" applyFill="1" applyBorder="1" applyAlignment="1" applyProtection="1">
      <alignment horizontal="center" vertical="top"/>
    </xf>
    <xf numFmtId="0" fontId="34" fillId="0" borderId="10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5" fillId="0" borderId="10" xfId="0" applyFont="1" applyFill="1" applyBorder="1" applyAlignment="1">
      <alignment vertical="center"/>
    </xf>
    <xf numFmtId="0" fontId="34" fillId="0" borderId="50" xfId="0" applyFont="1" applyFill="1" applyBorder="1" applyAlignment="1">
      <alignment vertical="center"/>
    </xf>
    <xf numFmtId="0" fontId="35" fillId="0" borderId="30" xfId="0" applyFont="1" applyBorder="1" applyAlignment="1">
      <alignment vertical="center"/>
    </xf>
    <xf numFmtId="176" fontId="38" fillId="0" borderId="1" xfId="0" applyNumberFormat="1" applyFont="1" applyFill="1" applyBorder="1" applyAlignment="1" applyProtection="1">
      <alignment horizontal="right" vertical="center"/>
    </xf>
    <xf numFmtId="0" fontId="39" fillId="0" borderId="10" xfId="0" applyFont="1" applyBorder="1" applyAlignment="1">
      <alignment vertical="center"/>
    </xf>
    <xf numFmtId="176" fontId="38" fillId="0" borderId="9" xfId="0" applyNumberFormat="1" applyFont="1" applyFill="1" applyBorder="1" applyAlignment="1" applyProtection="1">
      <alignment horizontal="left" vertical="center"/>
    </xf>
    <xf numFmtId="0" fontId="39" fillId="0" borderId="10" xfId="0" applyFont="1" applyFill="1" applyBorder="1" applyAlignment="1">
      <alignment vertical="center"/>
    </xf>
    <xf numFmtId="176" fontId="38" fillId="6" borderId="9" xfId="0" applyNumberFormat="1" applyFont="1" applyFill="1" applyBorder="1" applyAlignment="1" applyProtection="1">
      <alignment horizontal="left" vertical="center"/>
    </xf>
    <xf numFmtId="176" fontId="38" fillId="6" borderId="1" xfId="0" applyNumberFormat="1" applyFont="1" applyFill="1" applyBorder="1" applyAlignment="1" applyProtection="1">
      <alignment horizontal="right" vertical="center"/>
    </xf>
    <xf numFmtId="176" fontId="38" fillId="0" borderId="11" xfId="0" applyNumberFormat="1" applyFont="1" applyFill="1" applyBorder="1" applyAlignment="1" applyProtection="1">
      <alignment vertical="center"/>
    </xf>
    <xf numFmtId="176" fontId="38" fillId="0" borderId="3" xfId="0" applyNumberFormat="1" applyFont="1" applyFill="1" applyBorder="1" applyAlignment="1" applyProtection="1">
      <alignment horizontal="right" vertical="center"/>
    </xf>
    <xf numFmtId="0" fontId="39" fillId="0" borderId="30" xfId="0" applyFont="1" applyFill="1" applyBorder="1" applyAlignment="1">
      <alignment vertical="center"/>
    </xf>
    <xf numFmtId="176" fontId="32" fillId="0" borderId="27" xfId="0" applyNumberFormat="1" applyFont="1" applyFill="1" applyBorder="1" applyAlignment="1" applyProtection="1">
      <alignment horizontal="center" vertical="center"/>
    </xf>
    <xf numFmtId="176" fontId="38" fillId="0" borderId="57" xfId="0" applyNumberFormat="1" applyFont="1" applyFill="1" applyBorder="1" applyAlignment="1" applyProtection="1">
      <alignment horizontal="left" vertical="center"/>
    </xf>
    <xf numFmtId="0" fontId="39" fillId="0" borderId="49" xfId="0" applyFont="1" applyFill="1" applyBorder="1" applyAlignment="1">
      <alignment vertical="center"/>
    </xf>
    <xf numFmtId="176" fontId="38" fillId="0" borderId="56" xfId="0" applyNumberFormat="1" applyFont="1" applyFill="1" applyBorder="1" applyAlignment="1" applyProtection="1">
      <alignment horizontal="left" vertical="center"/>
    </xf>
    <xf numFmtId="0" fontId="39" fillId="0" borderId="50" xfId="0" applyFont="1" applyFill="1" applyBorder="1" applyAlignment="1">
      <alignment vertical="center"/>
    </xf>
    <xf numFmtId="0" fontId="39" fillId="0" borderId="50" xfId="0" applyFont="1" applyBorder="1" applyAlignment="1">
      <alignment vertical="center"/>
    </xf>
    <xf numFmtId="176" fontId="38" fillId="6" borderId="56" xfId="0" applyNumberFormat="1" applyFont="1" applyFill="1" applyBorder="1" applyAlignment="1" applyProtection="1">
      <alignment horizontal="left" vertical="center"/>
    </xf>
    <xf numFmtId="176" fontId="38" fillId="0" borderId="11" xfId="0" applyNumberFormat="1" applyFont="1" applyFill="1" applyBorder="1" applyAlignment="1" applyProtection="1">
      <alignment horizontal="left" vertical="center"/>
    </xf>
    <xf numFmtId="0" fontId="39" fillId="0" borderId="30" xfId="0" applyFont="1" applyBorder="1" applyAlignment="1">
      <alignment vertical="center"/>
    </xf>
    <xf numFmtId="176" fontId="38" fillId="0" borderId="1" xfId="0" applyNumberFormat="1" applyFont="1" applyFill="1" applyBorder="1" applyAlignment="1" applyProtection="1">
      <alignment horizontal="left" vertical="center"/>
    </xf>
    <xf numFmtId="0" fontId="39" fillId="0" borderId="1" xfId="0" applyFont="1" applyBorder="1">
      <alignment vertical="center"/>
    </xf>
    <xf numFmtId="0" fontId="34" fillId="0" borderId="1" xfId="0" applyFont="1" applyBorder="1">
      <alignment vertical="center"/>
    </xf>
    <xf numFmtId="0" fontId="34" fillId="0" borderId="10" xfId="0" applyFont="1" applyBorder="1">
      <alignment vertical="center"/>
    </xf>
    <xf numFmtId="176" fontId="38" fillId="0" borderId="17" xfId="0" applyNumberFormat="1" applyFont="1" applyFill="1" applyBorder="1" applyAlignment="1" applyProtection="1">
      <alignment vertical="center"/>
    </xf>
    <xf numFmtId="176" fontId="38" fillId="0" borderId="4" xfId="0" applyNumberFormat="1" applyFont="1" applyFill="1" applyBorder="1" applyAlignment="1" applyProtection="1">
      <alignment horizontal="right" vertical="center"/>
    </xf>
    <xf numFmtId="0" fontId="39" fillId="0" borderId="26" xfId="0" applyFont="1" applyBorder="1" applyAlignment="1">
      <alignment vertical="center"/>
    </xf>
    <xf numFmtId="176" fontId="30" fillId="2" borderId="60" xfId="0" applyNumberFormat="1" applyFont="1" applyFill="1" applyBorder="1" applyAlignment="1" applyProtection="1">
      <alignment horizontal="center" vertical="center"/>
    </xf>
    <xf numFmtId="176" fontId="32" fillId="2" borderId="61" xfId="0" applyNumberFormat="1" applyFont="1" applyFill="1" applyBorder="1" applyAlignment="1" applyProtection="1">
      <alignment horizontal="center" vertical="center"/>
    </xf>
    <xf numFmtId="0" fontId="32" fillId="0" borderId="62" xfId="0" applyFont="1" applyBorder="1" applyAlignment="1">
      <alignment horizontal="center" vertical="center"/>
    </xf>
    <xf numFmtId="176" fontId="38" fillId="0" borderId="17" xfId="0" applyNumberFormat="1" applyFont="1" applyFill="1" applyBorder="1" applyAlignment="1" applyProtection="1">
      <alignment horizontal="left" vertical="center"/>
    </xf>
    <xf numFmtId="0" fontId="36" fillId="0" borderId="26" xfId="0" applyFont="1" applyBorder="1" applyAlignment="1">
      <alignment vertical="center"/>
    </xf>
    <xf numFmtId="176" fontId="30" fillId="2" borderId="63" xfId="0" applyNumberFormat="1" applyFont="1" applyFill="1" applyBorder="1" applyAlignment="1" applyProtection="1">
      <alignment horizontal="center" vertical="center"/>
    </xf>
    <xf numFmtId="176" fontId="32" fillId="2" borderId="20" xfId="0" applyNumberFormat="1" applyFont="1" applyFill="1" applyBorder="1" applyAlignment="1" applyProtection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5" fillId="0" borderId="10" xfId="0" applyFont="1" applyBorder="1">
      <alignment vertical="center"/>
    </xf>
    <xf numFmtId="176" fontId="33" fillId="0" borderId="17" xfId="0" applyNumberFormat="1" applyFont="1" applyFill="1" applyBorder="1" applyAlignment="1" applyProtection="1">
      <alignment horizontal="center" vertical="center"/>
    </xf>
    <xf numFmtId="176" fontId="33" fillId="0" borderId="9" xfId="0" applyNumberFormat="1" applyFont="1" applyFill="1" applyBorder="1" applyAlignment="1" applyProtection="1">
      <alignment horizontal="center" vertical="center"/>
    </xf>
    <xf numFmtId="176" fontId="33" fillId="6" borderId="9" xfId="0" applyNumberFormat="1" applyFont="1" applyFill="1" applyBorder="1" applyAlignment="1" applyProtection="1">
      <alignment horizontal="center" vertical="center"/>
    </xf>
    <xf numFmtId="176" fontId="33" fillId="0" borderId="57" xfId="0" applyNumberFormat="1" applyFont="1" applyFill="1" applyBorder="1" applyAlignment="1" applyProtection="1">
      <alignment horizontal="center" vertical="center"/>
    </xf>
    <xf numFmtId="176" fontId="33" fillId="0" borderId="56" xfId="0" applyNumberFormat="1" applyFont="1" applyFill="1" applyBorder="1" applyAlignment="1" applyProtection="1">
      <alignment horizontal="center" vertical="center"/>
    </xf>
    <xf numFmtId="176" fontId="33" fillId="6" borderId="56" xfId="0" applyNumberFormat="1" applyFont="1" applyFill="1" applyBorder="1" applyAlignment="1" applyProtection="1">
      <alignment horizontal="center" vertical="center"/>
    </xf>
    <xf numFmtId="176" fontId="30" fillId="2" borderId="41" xfId="0" applyNumberFormat="1" applyFont="1" applyFill="1" applyBorder="1" applyAlignment="1" applyProtection="1">
      <alignment horizontal="center" vertical="center"/>
    </xf>
    <xf numFmtId="176" fontId="32" fillId="2" borderId="18" xfId="0" applyNumberFormat="1" applyFont="1" applyFill="1" applyBorder="1" applyAlignment="1" applyProtection="1">
      <alignment horizontal="center" vertical="center"/>
    </xf>
    <xf numFmtId="0" fontId="32" fillId="0" borderId="22" xfId="0" applyFont="1" applyBorder="1" applyAlignment="1">
      <alignment horizontal="center" vertical="center"/>
    </xf>
    <xf numFmtId="176" fontId="32" fillId="8" borderId="27" xfId="0" applyNumberFormat="1" applyFont="1" applyFill="1" applyBorder="1" applyAlignment="1" applyProtection="1">
      <alignment horizontal="center" vertical="center"/>
    </xf>
    <xf numFmtId="0" fontId="35" fillId="0" borderId="9" xfId="0" applyFont="1" applyBorder="1">
      <alignment vertical="center"/>
    </xf>
    <xf numFmtId="0" fontId="32" fillId="0" borderId="5" xfId="0" applyFont="1" applyFill="1" applyBorder="1" applyAlignment="1">
      <alignment horizontal="center" vertical="center"/>
    </xf>
    <xf numFmtId="177" fontId="32" fillId="0" borderId="7" xfId="0" applyNumberFormat="1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3" fontId="33" fillId="0" borderId="8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3" fontId="39" fillId="0" borderId="4" xfId="0" applyNumberFormat="1" applyFont="1" applyBorder="1" applyAlignment="1">
      <alignment vertical="center"/>
    </xf>
    <xf numFmtId="0" fontId="39" fillId="0" borderId="4" xfId="0" applyFont="1" applyBorder="1" applyAlignment="1">
      <alignment vertical="center"/>
    </xf>
    <xf numFmtId="0" fontId="42" fillId="0" borderId="2" xfId="0" applyFont="1" applyFill="1" applyBorder="1" applyAlignment="1">
      <alignment vertical="center" wrapText="1"/>
    </xf>
    <xf numFmtId="3" fontId="39" fillId="0" borderId="1" xfId="0" applyNumberFormat="1" applyFont="1" applyBorder="1" applyAlignment="1">
      <alignment vertical="center"/>
    </xf>
    <xf numFmtId="3" fontId="39" fillId="0" borderId="1" xfId="0" applyNumberFormat="1" applyFont="1" applyBorder="1" applyAlignment="1">
      <alignment horizontal="right" vertical="center"/>
    </xf>
    <xf numFmtId="0" fontId="40" fillId="0" borderId="2" xfId="0" applyFont="1" applyFill="1" applyBorder="1" applyAlignment="1">
      <alignment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177" fontId="42" fillId="0" borderId="14" xfId="0" applyNumberFormat="1" applyFont="1" applyFill="1" applyBorder="1" applyAlignment="1">
      <alignment horizontal="center" vertical="center"/>
    </xf>
    <xf numFmtId="3" fontId="42" fillId="0" borderId="15" xfId="0" applyNumberFormat="1" applyFont="1" applyFill="1" applyBorder="1" applyAlignment="1">
      <alignment horizontal="left" vertical="center"/>
    </xf>
    <xf numFmtId="177" fontId="33" fillId="0" borderId="24" xfId="0" applyNumberFormat="1" applyFont="1" applyFill="1" applyBorder="1" applyAlignment="1" applyProtection="1">
      <alignment horizontal="center" vertical="center"/>
    </xf>
    <xf numFmtId="176" fontId="33" fillId="0" borderId="11" xfId="0" applyNumberFormat="1" applyFont="1" applyFill="1" applyBorder="1" applyAlignment="1" applyProtection="1">
      <alignment horizontal="center" vertical="center"/>
    </xf>
    <xf numFmtId="176" fontId="38" fillId="0" borderId="3" xfId="0" applyNumberFormat="1" applyFont="1" applyFill="1" applyBorder="1" applyAlignment="1" applyProtection="1">
      <alignment horizontal="right" vertical="center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35" fillId="0" borderId="50" xfId="0" applyFont="1" applyBorder="1" applyAlignment="1">
      <alignment vertical="center"/>
    </xf>
    <xf numFmtId="0" fontId="35" fillId="0" borderId="26" xfId="0" applyFont="1" applyBorder="1" applyAlignment="1">
      <alignment vertical="center"/>
    </xf>
    <xf numFmtId="0" fontId="35" fillId="0" borderId="30" xfId="0" applyFont="1" applyFill="1" applyBorder="1" applyAlignment="1">
      <alignment vertical="center"/>
    </xf>
    <xf numFmtId="0" fontId="35" fillId="0" borderId="49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left" vertical="center" wrapText="1"/>
    </xf>
    <xf numFmtId="0" fontId="35" fillId="0" borderId="50" xfId="0" applyFont="1" applyFill="1" applyBorder="1" applyAlignment="1">
      <alignment vertical="center"/>
    </xf>
    <xf numFmtId="0" fontId="49" fillId="0" borderId="10" xfId="0" applyFont="1" applyBorder="1" applyAlignment="1">
      <alignment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0" applyFont="1" applyBorder="1" applyAlignment="1">
      <alignment vertical="center" wrapText="1"/>
    </xf>
    <xf numFmtId="0" fontId="35" fillId="0" borderId="26" xfId="0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/>
    </xf>
    <xf numFmtId="177" fontId="12" fillId="0" borderId="0" xfId="0" applyNumberFormat="1" applyFont="1" applyFill="1" applyBorder="1" applyAlignment="1" applyProtection="1">
      <alignment horizontal="left" vertical="center"/>
    </xf>
    <xf numFmtId="177" fontId="13" fillId="0" borderId="0" xfId="0" applyNumberFormat="1" applyFont="1" applyFill="1" applyBorder="1" applyAlignment="1" applyProtection="1">
      <alignment horizontal="left" vertical="center"/>
    </xf>
    <xf numFmtId="177" fontId="12" fillId="0" borderId="0" xfId="0" applyNumberFormat="1" applyFont="1" applyFill="1" applyBorder="1" applyAlignment="1">
      <alignment horizontal="left" vertical="center"/>
    </xf>
    <xf numFmtId="176" fontId="32" fillId="0" borderId="54" xfId="0" applyNumberFormat="1" applyFont="1" applyFill="1" applyBorder="1" applyAlignment="1" applyProtection="1">
      <alignment horizontal="center" vertical="center"/>
    </xf>
    <xf numFmtId="176" fontId="32" fillId="0" borderId="55" xfId="0" applyNumberFormat="1" applyFont="1" applyFill="1" applyBorder="1" applyAlignment="1" applyProtection="1">
      <alignment horizontal="center" vertical="center"/>
    </xf>
    <xf numFmtId="176" fontId="33" fillId="0" borderId="11" xfId="0" applyNumberFormat="1" applyFont="1" applyFill="1" applyBorder="1" applyAlignment="1" applyProtection="1">
      <alignment horizontal="center" vertical="center"/>
    </xf>
    <xf numFmtId="176" fontId="33" fillId="0" borderId="12" xfId="0" applyNumberFormat="1" applyFont="1" applyFill="1" applyBorder="1" applyAlignment="1" applyProtection="1">
      <alignment horizontal="center" vertical="center"/>
    </xf>
    <xf numFmtId="176" fontId="38" fillId="0" borderId="3" xfId="0" applyNumberFormat="1" applyFont="1" applyFill="1" applyBorder="1" applyAlignment="1" applyProtection="1">
      <alignment horizontal="right" vertical="center"/>
    </xf>
    <xf numFmtId="176" fontId="38" fillId="0" borderId="13" xfId="0" applyNumberFormat="1" applyFont="1" applyFill="1" applyBorder="1" applyAlignment="1" applyProtection="1">
      <alignment horizontal="right" vertical="center"/>
    </xf>
    <xf numFmtId="0" fontId="36" fillId="0" borderId="30" xfId="0" applyFont="1" applyBorder="1" applyAlignment="1">
      <alignment horizontal="left" vertical="center" wrapText="1"/>
    </xf>
    <xf numFmtId="0" fontId="36" fillId="0" borderId="65" xfId="0" applyFont="1" applyBorder="1" applyAlignment="1">
      <alignment horizontal="left" vertical="center" wrapText="1"/>
    </xf>
    <xf numFmtId="176" fontId="24" fillId="2" borderId="42" xfId="0" applyNumberFormat="1" applyFont="1" applyFill="1" applyBorder="1" applyAlignment="1" applyProtection="1">
      <alignment horizontal="center" vertical="center"/>
    </xf>
    <xf numFmtId="176" fontId="24" fillId="2" borderId="43" xfId="0" applyNumberFormat="1" applyFont="1" applyFill="1" applyBorder="1" applyAlignment="1" applyProtection="1">
      <alignment horizontal="center" vertical="center"/>
    </xf>
    <xf numFmtId="176" fontId="24" fillId="2" borderId="44" xfId="0" applyNumberFormat="1" applyFont="1" applyFill="1" applyBorder="1" applyAlignment="1" applyProtection="1">
      <alignment horizontal="center" vertical="center"/>
    </xf>
    <xf numFmtId="176" fontId="24" fillId="2" borderId="45" xfId="0" applyNumberFormat="1" applyFont="1" applyFill="1" applyBorder="1" applyAlignment="1" applyProtection="1">
      <alignment horizontal="center" vertical="center"/>
    </xf>
    <xf numFmtId="176" fontId="24" fillId="2" borderId="47" xfId="0" applyNumberFormat="1" applyFont="1" applyFill="1" applyBorder="1" applyAlignment="1" applyProtection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176" fontId="38" fillId="0" borderId="6" xfId="0" applyNumberFormat="1" applyFont="1" applyBorder="1" applyAlignment="1">
      <alignment horizontal="center" vertical="center"/>
    </xf>
    <xf numFmtId="176" fontId="38" fillId="0" borderId="23" xfId="0" applyNumberFormat="1" applyFont="1" applyBorder="1" applyAlignment="1">
      <alignment horizontal="center" vertical="center"/>
    </xf>
    <xf numFmtId="3" fontId="39" fillId="0" borderId="2" xfId="0" applyNumberFormat="1" applyFont="1" applyBorder="1" applyAlignment="1">
      <alignment horizontal="center" vertical="center"/>
    </xf>
    <xf numFmtId="3" fontId="39" fillId="0" borderId="25" xfId="0" applyNumberFormat="1" applyFont="1" applyBorder="1" applyAlignment="1">
      <alignment horizontal="center" vertical="center"/>
    </xf>
    <xf numFmtId="3" fontId="33" fillId="0" borderId="10" xfId="0" applyNumberFormat="1" applyFont="1" applyFill="1" applyBorder="1" applyAlignment="1">
      <alignment horizontal="center" vertical="center"/>
    </xf>
    <xf numFmtId="177" fontId="37" fillId="0" borderId="14" xfId="0" applyNumberFormat="1" applyFont="1" applyBorder="1" applyAlignment="1">
      <alignment horizontal="center" vertical="center"/>
    </xf>
    <xf numFmtId="177" fontId="38" fillId="0" borderId="15" xfId="0" applyNumberFormat="1" applyFont="1" applyFill="1" applyBorder="1" applyAlignment="1" applyProtection="1">
      <alignment horizontal="center" vertical="center"/>
    </xf>
    <xf numFmtId="177" fontId="38" fillId="0" borderId="21" xfId="0" applyNumberFormat="1" applyFont="1" applyFill="1" applyBorder="1" applyAlignment="1" applyProtection="1">
      <alignment horizontal="center" vertical="center"/>
    </xf>
    <xf numFmtId="0" fontId="43" fillId="0" borderId="0" xfId="0" applyFont="1" applyAlignment="1">
      <alignment horizontal="left" vertical="center"/>
    </xf>
    <xf numFmtId="0" fontId="45" fillId="0" borderId="38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4" fillId="0" borderId="32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left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176" fontId="38" fillId="0" borderId="11" xfId="0" applyNumberFormat="1" applyFont="1" applyFill="1" applyBorder="1" applyAlignment="1" applyProtection="1">
      <alignment horizontal="left" vertical="center"/>
    </xf>
    <xf numFmtId="176" fontId="38" fillId="0" borderId="12" xfId="0" applyNumberFormat="1" applyFont="1" applyFill="1" applyBorder="1" applyAlignment="1" applyProtection="1">
      <alignment horizontal="left" vertical="center"/>
    </xf>
    <xf numFmtId="0" fontId="35" fillId="0" borderId="58" xfId="0" applyFont="1" applyBorder="1" applyAlignment="1">
      <alignment horizontal="left" vertical="center" wrapText="1"/>
    </xf>
    <xf numFmtId="0" fontId="35" fillId="0" borderId="59" xfId="0" applyFont="1" applyBorder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48148;&#53461;%20&#54868;&#47732;/&#12640;&#1264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"/>
  <sheetViews>
    <sheetView tabSelected="1" workbookViewId="0">
      <selection activeCell="A45" sqref="A1:F45"/>
    </sheetView>
  </sheetViews>
  <sheetFormatPr defaultRowHeight="16.5"/>
  <cols>
    <col min="1" max="1" width="9.875" customWidth="1"/>
    <col min="2" max="2" width="8.375" customWidth="1"/>
    <col min="3" max="3" width="25" customWidth="1"/>
    <col min="4" max="4" width="10.25" customWidth="1"/>
    <col min="5" max="5" width="8.625" customWidth="1"/>
    <col min="6" max="6" width="26.375" customWidth="1"/>
  </cols>
  <sheetData>
    <row r="2" spans="1:6" ht="17.25" customHeight="1" thickBot="1">
      <c r="A2" s="162" t="s">
        <v>292</v>
      </c>
      <c r="B2" s="162"/>
      <c r="C2" s="162"/>
      <c r="D2" s="162"/>
      <c r="E2" s="162"/>
      <c r="F2" s="162"/>
    </row>
    <row r="3" spans="1:6" ht="18.75" customHeight="1" thickBot="1">
      <c r="A3" s="126" t="s">
        <v>195</v>
      </c>
      <c r="B3" s="127" t="s">
        <v>199</v>
      </c>
      <c r="C3" s="128" t="s">
        <v>200</v>
      </c>
      <c r="D3" s="126" t="s">
        <v>195</v>
      </c>
      <c r="E3" s="127" t="s">
        <v>197</v>
      </c>
      <c r="F3" s="128" t="s">
        <v>200</v>
      </c>
    </row>
    <row r="4" spans="1:6" ht="19.5" customHeight="1" thickTop="1">
      <c r="A4" s="120" t="s">
        <v>201</v>
      </c>
      <c r="B4" s="109">
        <v>30315000</v>
      </c>
      <c r="C4" s="153" t="s">
        <v>310</v>
      </c>
      <c r="D4" s="124" t="s">
        <v>224</v>
      </c>
      <c r="E4" s="86">
        <v>1391750</v>
      </c>
      <c r="F4" s="152" t="s">
        <v>300</v>
      </c>
    </row>
    <row r="5" spans="1:6" ht="19.5" customHeight="1">
      <c r="A5" s="121" t="s">
        <v>205</v>
      </c>
      <c r="B5" s="86">
        <v>21279320</v>
      </c>
      <c r="C5" s="82" t="s">
        <v>312</v>
      </c>
      <c r="D5" s="120" t="s">
        <v>298</v>
      </c>
      <c r="E5" s="109">
        <v>296720</v>
      </c>
      <c r="F5" s="161" t="s">
        <v>299</v>
      </c>
    </row>
    <row r="6" spans="1:6" ht="19.5" customHeight="1">
      <c r="A6" s="121" t="s">
        <v>208</v>
      </c>
      <c r="B6" s="86">
        <v>2910000</v>
      </c>
      <c r="C6" s="82" t="s">
        <v>311</v>
      </c>
      <c r="D6" s="121" t="s">
        <v>228</v>
      </c>
      <c r="E6" s="86">
        <v>1329450</v>
      </c>
      <c r="F6" s="83" t="s">
        <v>301</v>
      </c>
    </row>
    <row r="7" spans="1:6" ht="19.5" customHeight="1">
      <c r="A7" s="121" t="s">
        <v>146</v>
      </c>
      <c r="B7" s="86">
        <v>3091120</v>
      </c>
      <c r="C7" s="83" t="s">
        <v>317</v>
      </c>
      <c r="D7" s="122" t="s">
        <v>229</v>
      </c>
      <c r="E7" s="91">
        <v>20000</v>
      </c>
      <c r="F7" s="83" t="s">
        <v>302</v>
      </c>
    </row>
    <row r="8" spans="1:6" ht="19.5" customHeight="1" thickBot="1">
      <c r="A8" s="146" t="s">
        <v>293</v>
      </c>
      <c r="B8" s="147">
        <v>3372700</v>
      </c>
      <c r="C8" s="154" t="s">
        <v>297</v>
      </c>
      <c r="D8" s="121" t="s">
        <v>230</v>
      </c>
      <c r="E8" s="86">
        <v>566050</v>
      </c>
      <c r="F8" s="160" t="s">
        <v>315</v>
      </c>
    </row>
    <row r="9" spans="1:6" ht="17.25" customHeight="1" thickBot="1">
      <c r="A9" s="129" t="s">
        <v>198</v>
      </c>
      <c r="B9" s="166">
        <f>SUM(B4:B8)</f>
        <v>60968140</v>
      </c>
      <c r="C9" s="167"/>
      <c r="D9" s="121" t="s">
        <v>231</v>
      </c>
      <c r="E9" s="86">
        <v>2340680</v>
      </c>
      <c r="F9" s="82" t="s">
        <v>303</v>
      </c>
    </row>
    <row r="10" spans="1:6" ht="18.75" customHeight="1" thickBot="1">
      <c r="A10" s="116" t="s">
        <v>195</v>
      </c>
      <c r="B10" s="117" t="s">
        <v>196</v>
      </c>
      <c r="C10" s="118" t="s">
        <v>200</v>
      </c>
      <c r="D10" s="121" t="s">
        <v>232</v>
      </c>
      <c r="E10" s="86">
        <v>23000</v>
      </c>
      <c r="F10" s="82" t="s">
        <v>304</v>
      </c>
    </row>
    <row r="11" spans="1:6" ht="15.75" customHeight="1" thickTop="1">
      <c r="A11" s="123" t="s">
        <v>132</v>
      </c>
      <c r="B11" s="109">
        <v>1533000</v>
      </c>
      <c r="C11" s="155" t="s">
        <v>294</v>
      </c>
      <c r="D11" s="121" t="s">
        <v>240</v>
      </c>
      <c r="E11" s="86">
        <v>250000</v>
      </c>
      <c r="F11" s="82" t="s">
        <v>126</v>
      </c>
    </row>
    <row r="12" spans="1:6" ht="15.75" customHeight="1">
      <c r="A12" s="121" t="s">
        <v>214</v>
      </c>
      <c r="B12" s="86">
        <v>493270</v>
      </c>
      <c r="C12" s="159" t="s">
        <v>316</v>
      </c>
      <c r="D12" s="121" t="s">
        <v>233</v>
      </c>
      <c r="E12" s="86">
        <v>848550</v>
      </c>
      <c r="F12" s="82" t="s">
        <v>305</v>
      </c>
    </row>
    <row r="13" spans="1:6" ht="15.75" customHeight="1">
      <c r="A13" s="121" t="s">
        <v>293</v>
      </c>
      <c r="B13" s="86">
        <v>3372700</v>
      </c>
      <c r="C13" s="156" t="s">
        <v>296</v>
      </c>
      <c r="D13" s="121" t="s">
        <v>234</v>
      </c>
      <c r="E13" s="86">
        <v>305220</v>
      </c>
      <c r="F13" s="82" t="s">
        <v>306</v>
      </c>
    </row>
    <row r="14" spans="1:6" ht="15.75" customHeight="1">
      <c r="A14" s="124" t="s">
        <v>215</v>
      </c>
      <c r="B14" s="86">
        <v>3200000</v>
      </c>
      <c r="C14" s="152" t="s">
        <v>142</v>
      </c>
      <c r="D14" s="121" t="s">
        <v>235</v>
      </c>
      <c r="E14" s="86">
        <v>2369700</v>
      </c>
      <c r="F14" s="82" t="s">
        <v>307</v>
      </c>
    </row>
    <row r="15" spans="1:6" ht="15.75" customHeight="1">
      <c r="A15" s="124" t="s">
        <v>217</v>
      </c>
      <c r="B15" s="86">
        <v>3010000</v>
      </c>
      <c r="C15" s="152" t="s">
        <v>142</v>
      </c>
      <c r="D15" s="121" t="s">
        <v>236</v>
      </c>
      <c r="E15" s="86">
        <v>845000</v>
      </c>
      <c r="F15" s="82" t="s">
        <v>308</v>
      </c>
    </row>
    <row r="16" spans="1:6" ht="15.75" customHeight="1">
      <c r="A16" s="124" t="s">
        <v>135</v>
      </c>
      <c r="B16" s="86">
        <v>6940990</v>
      </c>
      <c r="C16" s="157" t="s">
        <v>219</v>
      </c>
      <c r="D16" s="146" t="s">
        <v>237</v>
      </c>
      <c r="E16" s="147">
        <v>1002260</v>
      </c>
      <c r="F16" s="85" t="s">
        <v>309</v>
      </c>
    </row>
    <row r="17" spans="1:6" ht="15.75" customHeight="1">
      <c r="A17" s="125" t="s">
        <v>112</v>
      </c>
      <c r="B17" s="86">
        <v>800000</v>
      </c>
      <c r="C17" s="157" t="s">
        <v>295</v>
      </c>
      <c r="D17" s="121" t="s">
        <v>238</v>
      </c>
      <c r="E17" s="86"/>
      <c r="F17" s="158" t="s">
        <v>314</v>
      </c>
    </row>
    <row r="18" spans="1:6" ht="15.75" customHeight="1" thickBot="1">
      <c r="A18" s="168" t="s">
        <v>226</v>
      </c>
      <c r="B18" s="170">
        <v>5597490</v>
      </c>
      <c r="C18" s="172" t="s">
        <v>318</v>
      </c>
      <c r="D18" s="130" t="s">
        <v>227</v>
      </c>
      <c r="E18" s="105"/>
      <c r="F18" s="119" t="s">
        <v>131</v>
      </c>
    </row>
    <row r="19" spans="1:6" ht="15.75" customHeight="1" thickBot="1">
      <c r="A19" s="169"/>
      <c r="B19" s="171"/>
      <c r="C19" s="173"/>
      <c r="D19" s="129" t="s">
        <v>239</v>
      </c>
      <c r="E19" s="166">
        <f>SUM(B11:B19,E4:E16)</f>
        <v>36535830</v>
      </c>
      <c r="F19" s="167"/>
    </row>
    <row r="20" spans="1:6" ht="10.5" customHeight="1">
      <c r="A20" s="79"/>
      <c r="B20" s="79"/>
      <c r="C20" s="79"/>
      <c r="D20" s="79"/>
      <c r="E20" s="79"/>
      <c r="F20" s="79"/>
    </row>
    <row r="21" spans="1:6" ht="17.25" customHeight="1">
      <c r="A21" s="79"/>
      <c r="B21" s="79"/>
      <c r="C21" s="79"/>
      <c r="D21" s="79"/>
      <c r="E21" s="79"/>
      <c r="F21" s="79"/>
    </row>
    <row r="22" spans="1:6" ht="17.25" customHeight="1">
      <c r="A22" s="79"/>
      <c r="B22" s="79"/>
      <c r="C22" s="79"/>
      <c r="D22" s="79"/>
      <c r="E22" s="79"/>
      <c r="F22" s="79"/>
    </row>
    <row r="23" spans="1:6" ht="17.25" customHeight="1">
      <c r="A23" s="79"/>
      <c r="B23" s="79"/>
      <c r="C23" s="79"/>
      <c r="D23" s="79"/>
      <c r="E23" s="79"/>
      <c r="F23" s="79"/>
    </row>
    <row r="24" spans="1:6" ht="17.25" customHeight="1">
      <c r="A24" s="79"/>
      <c r="B24" s="79"/>
      <c r="C24" s="79"/>
      <c r="D24" s="79"/>
      <c r="E24" s="79"/>
      <c r="F24" s="79"/>
    </row>
    <row r="25" spans="1:6" ht="9.75" customHeight="1"/>
    <row r="26" spans="1:6" ht="9.75" customHeight="1"/>
    <row r="27" spans="1:6">
      <c r="A27" s="163" t="s">
        <v>243</v>
      </c>
      <c r="B27" s="164"/>
      <c r="C27" s="164"/>
      <c r="D27" s="165" t="s">
        <v>244</v>
      </c>
      <c r="E27" s="165"/>
      <c r="F27" s="165"/>
    </row>
  </sheetData>
  <mergeCells count="8">
    <mergeCell ref="A2:F2"/>
    <mergeCell ref="A27:C27"/>
    <mergeCell ref="D27:F27"/>
    <mergeCell ref="B9:C9"/>
    <mergeCell ref="A18:A19"/>
    <mergeCell ref="B18:B19"/>
    <mergeCell ref="C18:C19"/>
    <mergeCell ref="E19:F19"/>
  </mergeCells>
  <phoneticPr fontId="1" type="noConversion"/>
  <pageMargins left="0.28999999999999998" right="0.33" top="0.61" bottom="0.3" header="0.3" footer="0.38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topLeftCell="A34" workbookViewId="0">
      <selection activeCell="K65" sqref="K65"/>
    </sheetView>
  </sheetViews>
  <sheetFormatPr defaultRowHeight="16.5"/>
  <cols>
    <col min="1" max="7" width="11.25" customWidth="1"/>
  </cols>
  <sheetData>
    <row r="1" spans="1:7">
      <c r="A1" s="174" t="s">
        <v>0</v>
      </c>
      <c r="B1" s="175"/>
      <c r="C1" s="176"/>
      <c r="D1" s="177" t="s">
        <v>1</v>
      </c>
      <c r="E1" s="174" t="s">
        <v>2</v>
      </c>
      <c r="F1" s="175"/>
      <c r="G1" s="176"/>
    </row>
    <row r="2" spans="1:7">
      <c r="A2" s="38" t="s">
        <v>3</v>
      </c>
      <c r="B2" s="38" t="s">
        <v>4</v>
      </c>
      <c r="C2" s="38" t="s">
        <v>5</v>
      </c>
      <c r="D2" s="178"/>
      <c r="E2" s="38" t="s">
        <v>5</v>
      </c>
      <c r="F2" s="38" t="s">
        <v>4</v>
      </c>
      <c r="G2" s="38" t="s">
        <v>3</v>
      </c>
    </row>
    <row r="3" spans="1:7">
      <c r="A3" s="39">
        <v>378161668</v>
      </c>
      <c r="B3" s="39">
        <v>947177957</v>
      </c>
      <c r="C3" s="39">
        <v>164709241</v>
      </c>
      <c r="D3" s="40" t="s">
        <v>6</v>
      </c>
      <c r="E3" s="39">
        <v>184856089</v>
      </c>
      <c r="F3" s="39">
        <v>569016289</v>
      </c>
      <c r="G3" s="39">
        <v>0</v>
      </c>
    </row>
    <row r="4" spans="1:7">
      <c r="A4" s="41">
        <v>0</v>
      </c>
      <c r="B4" s="41">
        <v>357882680</v>
      </c>
      <c r="C4" s="41">
        <v>113814230</v>
      </c>
      <c r="D4" s="42" t="s">
        <v>7</v>
      </c>
      <c r="E4" s="41">
        <v>113814230</v>
      </c>
      <c r="F4" s="41">
        <v>357882680</v>
      </c>
      <c r="G4" s="41">
        <v>0</v>
      </c>
    </row>
    <row r="5" spans="1:7">
      <c r="A5" s="41">
        <v>18872776</v>
      </c>
      <c r="B5" s="41">
        <v>228496385</v>
      </c>
      <c r="C5" s="41">
        <v>46597516</v>
      </c>
      <c r="D5" s="42" t="s">
        <v>8</v>
      </c>
      <c r="E5" s="41">
        <v>70841859</v>
      </c>
      <c r="F5" s="41">
        <v>209623609</v>
      </c>
      <c r="G5" s="41">
        <v>0</v>
      </c>
    </row>
    <row r="6" spans="1:7">
      <c r="A6" s="41">
        <v>48975168</v>
      </c>
      <c r="B6" s="41">
        <v>48975168</v>
      </c>
      <c r="C6" s="41">
        <v>0</v>
      </c>
      <c r="D6" s="42" t="s">
        <v>9</v>
      </c>
      <c r="E6" s="41">
        <v>0</v>
      </c>
      <c r="F6" s="41">
        <v>0</v>
      </c>
      <c r="G6" s="41">
        <v>0</v>
      </c>
    </row>
    <row r="7" spans="1:7">
      <c r="A7" s="41">
        <v>44000000</v>
      </c>
      <c r="B7" s="41">
        <v>44000000</v>
      </c>
      <c r="C7" s="41">
        <v>4000000</v>
      </c>
      <c r="D7" s="42" t="s">
        <v>10</v>
      </c>
      <c r="E7" s="41">
        <v>0</v>
      </c>
      <c r="F7" s="41">
        <v>0</v>
      </c>
      <c r="G7" s="41">
        <v>0</v>
      </c>
    </row>
    <row r="8" spans="1:7">
      <c r="A8" s="41">
        <v>84622588</v>
      </c>
      <c r="B8" s="41">
        <v>86132588</v>
      </c>
      <c r="C8" s="41">
        <v>297495</v>
      </c>
      <c r="D8" s="42" t="s">
        <v>11</v>
      </c>
      <c r="E8" s="41">
        <v>200000</v>
      </c>
      <c r="F8" s="41">
        <v>1510000</v>
      </c>
      <c r="G8" s="41">
        <v>0</v>
      </c>
    </row>
    <row r="9" spans="1:7">
      <c r="A9" s="41">
        <v>84499470</v>
      </c>
      <c r="B9" s="41">
        <v>84499470</v>
      </c>
      <c r="C9" s="41">
        <v>0</v>
      </c>
      <c r="D9" s="42" t="s">
        <v>12</v>
      </c>
      <c r="E9" s="41">
        <v>0</v>
      </c>
      <c r="F9" s="41">
        <v>0</v>
      </c>
      <c r="G9" s="41">
        <v>0</v>
      </c>
    </row>
    <row r="10" spans="1:7">
      <c r="A10" s="41">
        <v>2094866</v>
      </c>
      <c r="B10" s="41">
        <v>2094866</v>
      </c>
      <c r="C10" s="41">
        <v>0</v>
      </c>
      <c r="D10" s="42" t="s">
        <v>13</v>
      </c>
      <c r="E10" s="41">
        <v>0</v>
      </c>
      <c r="F10" s="41">
        <v>0</v>
      </c>
      <c r="G10" s="41">
        <v>0</v>
      </c>
    </row>
    <row r="11" spans="1:7">
      <c r="A11" s="41">
        <v>132300</v>
      </c>
      <c r="B11" s="41">
        <v>132300</v>
      </c>
      <c r="C11" s="41">
        <v>0</v>
      </c>
      <c r="D11" s="42" t="s">
        <v>14</v>
      </c>
      <c r="E11" s="41">
        <v>0</v>
      </c>
      <c r="F11" s="41">
        <v>0</v>
      </c>
      <c r="G11" s="41">
        <v>0</v>
      </c>
    </row>
    <row r="12" spans="1:7">
      <c r="A12" s="41">
        <v>16502900</v>
      </c>
      <c r="B12" s="41">
        <v>16502900</v>
      </c>
      <c r="C12" s="41">
        <v>0</v>
      </c>
      <c r="D12" s="42" t="s">
        <v>15</v>
      </c>
      <c r="E12" s="41">
        <v>0</v>
      </c>
      <c r="F12" s="41">
        <v>0</v>
      </c>
      <c r="G12" s="41">
        <v>0</v>
      </c>
    </row>
    <row r="13" spans="1:7">
      <c r="A13" s="41">
        <v>78461600</v>
      </c>
      <c r="B13" s="41">
        <v>78461600</v>
      </c>
      <c r="C13" s="41">
        <v>0</v>
      </c>
      <c r="D13" s="42" t="s">
        <v>16</v>
      </c>
      <c r="E13" s="41">
        <v>0</v>
      </c>
      <c r="F13" s="41">
        <v>0</v>
      </c>
      <c r="G13" s="41">
        <v>0</v>
      </c>
    </row>
    <row r="14" spans="1:7">
      <c r="A14" s="39">
        <v>0</v>
      </c>
      <c r="B14" s="39">
        <v>3979170</v>
      </c>
      <c r="C14" s="39">
        <v>1286730</v>
      </c>
      <c r="D14" s="40" t="s">
        <v>17</v>
      </c>
      <c r="E14" s="39">
        <v>1286730</v>
      </c>
      <c r="F14" s="39">
        <v>88478640</v>
      </c>
      <c r="G14" s="39">
        <v>84499470</v>
      </c>
    </row>
    <row r="15" spans="1:7">
      <c r="A15" s="41">
        <v>0</v>
      </c>
      <c r="B15" s="41">
        <v>3979170</v>
      </c>
      <c r="C15" s="41">
        <v>1286730</v>
      </c>
      <c r="D15" s="42" t="s">
        <v>18</v>
      </c>
      <c r="E15" s="41">
        <v>1286730</v>
      </c>
      <c r="F15" s="41">
        <v>3979170</v>
      </c>
      <c r="G15" s="41">
        <v>0</v>
      </c>
    </row>
    <row r="16" spans="1:7">
      <c r="A16" s="41">
        <v>0</v>
      </c>
      <c r="B16" s="41">
        <v>0</v>
      </c>
      <c r="C16" s="41">
        <v>0</v>
      </c>
      <c r="D16" s="42" t="s">
        <v>19</v>
      </c>
      <c r="E16" s="41">
        <v>0</v>
      </c>
      <c r="F16" s="41">
        <v>84499470</v>
      </c>
      <c r="G16" s="41">
        <v>84499470</v>
      </c>
    </row>
    <row r="17" spans="1:7">
      <c r="A17" s="39">
        <v>0</v>
      </c>
      <c r="B17" s="39">
        <v>0</v>
      </c>
      <c r="C17" s="39">
        <v>0</v>
      </c>
      <c r="D17" s="40" t="s">
        <v>20</v>
      </c>
      <c r="E17" s="39">
        <v>0</v>
      </c>
      <c r="F17" s="39">
        <v>339825436</v>
      </c>
      <c r="G17" s="39">
        <v>339825436</v>
      </c>
    </row>
    <row r="18" spans="1:7">
      <c r="A18" s="41">
        <v>0</v>
      </c>
      <c r="B18" s="41">
        <v>0</v>
      </c>
      <c r="C18" s="41">
        <v>0</v>
      </c>
      <c r="D18" s="42" t="s">
        <v>21</v>
      </c>
      <c r="E18" s="41">
        <v>0</v>
      </c>
      <c r="F18" s="41">
        <v>38137466</v>
      </c>
      <c r="G18" s="41">
        <v>38137466</v>
      </c>
    </row>
    <row r="19" spans="1:7">
      <c r="A19" s="41">
        <v>0</v>
      </c>
      <c r="B19" s="41">
        <v>0</v>
      </c>
      <c r="C19" s="41">
        <v>0</v>
      </c>
      <c r="D19" s="42" t="s">
        <v>22</v>
      </c>
      <c r="E19" s="41">
        <v>0</v>
      </c>
      <c r="F19" s="41">
        <v>301687970</v>
      </c>
      <c r="G19" s="41">
        <v>301687970</v>
      </c>
    </row>
    <row r="20" spans="1:7">
      <c r="A20" s="39">
        <v>0</v>
      </c>
      <c r="B20" s="39">
        <v>0</v>
      </c>
      <c r="C20" s="39">
        <v>0</v>
      </c>
      <c r="D20" s="40" t="s">
        <v>23</v>
      </c>
      <c r="E20" s="39">
        <v>50239631</v>
      </c>
      <c r="F20" s="39">
        <v>162430311</v>
      </c>
      <c r="G20" s="39">
        <v>162430311</v>
      </c>
    </row>
    <row r="21" spans="1:7">
      <c r="A21" s="41">
        <v>0</v>
      </c>
      <c r="B21" s="41">
        <v>0</v>
      </c>
      <c r="C21" s="41">
        <v>0</v>
      </c>
      <c r="D21" s="42" t="s">
        <v>24</v>
      </c>
      <c r="E21" s="41">
        <v>25613000</v>
      </c>
      <c r="F21" s="41">
        <v>84831000</v>
      </c>
      <c r="G21" s="41">
        <v>84831000</v>
      </c>
    </row>
    <row r="22" spans="1:7">
      <c r="A22" s="41">
        <v>0</v>
      </c>
      <c r="B22" s="41">
        <v>0</v>
      </c>
      <c r="C22" s="41">
        <v>0</v>
      </c>
      <c r="D22" s="42" t="s">
        <v>25</v>
      </c>
      <c r="E22" s="41">
        <v>17230990</v>
      </c>
      <c r="F22" s="41">
        <v>59162630</v>
      </c>
      <c r="G22" s="41">
        <v>59162630</v>
      </c>
    </row>
    <row r="23" spans="1:7">
      <c r="A23" s="41">
        <v>0</v>
      </c>
      <c r="B23" s="41">
        <v>0</v>
      </c>
      <c r="C23" s="41">
        <v>0</v>
      </c>
      <c r="D23" s="42" t="s">
        <v>26</v>
      </c>
      <c r="E23" s="41">
        <v>4090000</v>
      </c>
      <c r="F23" s="41">
        <v>9688000</v>
      </c>
      <c r="G23" s="41">
        <v>9688000</v>
      </c>
    </row>
    <row r="24" spans="1:7">
      <c r="A24" s="41">
        <v>0</v>
      </c>
      <c r="B24" s="41">
        <v>0</v>
      </c>
      <c r="C24" s="41">
        <v>0</v>
      </c>
      <c r="D24" s="42" t="s">
        <v>27</v>
      </c>
      <c r="E24" s="41">
        <v>0</v>
      </c>
      <c r="F24" s="41">
        <v>733000</v>
      </c>
      <c r="G24" s="41">
        <v>733000</v>
      </c>
    </row>
    <row r="25" spans="1:7">
      <c r="A25" s="41">
        <v>0</v>
      </c>
      <c r="B25" s="41">
        <v>0</v>
      </c>
      <c r="C25" s="41">
        <v>0</v>
      </c>
      <c r="D25" s="42" t="s">
        <v>28</v>
      </c>
      <c r="E25" s="41">
        <v>90000</v>
      </c>
      <c r="F25" s="41">
        <v>1764930</v>
      </c>
      <c r="G25" s="41">
        <v>1764930</v>
      </c>
    </row>
    <row r="26" spans="1:7">
      <c r="A26" s="41">
        <v>0</v>
      </c>
      <c r="B26" s="41">
        <v>0</v>
      </c>
      <c r="C26" s="41">
        <v>0</v>
      </c>
      <c r="D26" s="42" t="s">
        <v>29</v>
      </c>
      <c r="E26" s="41">
        <v>260000</v>
      </c>
      <c r="F26" s="41">
        <v>1220000</v>
      </c>
      <c r="G26" s="41">
        <v>1220000</v>
      </c>
    </row>
    <row r="27" spans="1:7">
      <c r="A27" s="41">
        <v>0</v>
      </c>
      <c r="B27" s="41">
        <v>0</v>
      </c>
      <c r="C27" s="41">
        <v>0</v>
      </c>
      <c r="D27" s="42" t="s">
        <v>30</v>
      </c>
      <c r="E27" s="41">
        <v>0</v>
      </c>
      <c r="F27" s="41">
        <v>1895000</v>
      </c>
      <c r="G27" s="41">
        <v>1895000</v>
      </c>
    </row>
    <row r="28" spans="1:7">
      <c r="A28" s="41">
        <v>0</v>
      </c>
      <c r="B28" s="41">
        <v>0</v>
      </c>
      <c r="C28" s="41">
        <v>0</v>
      </c>
      <c r="D28" s="42" t="s">
        <v>143</v>
      </c>
      <c r="E28" s="41">
        <v>2836600</v>
      </c>
      <c r="F28" s="41">
        <v>2836600</v>
      </c>
      <c r="G28" s="41">
        <v>2836600</v>
      </c>
    </row>
    <row r="29" spans="1:7">
      <c r="A29" s="41">
        <v>0</v>
      </c>
      <c r="B29" s="41">
        <v>0</v>
      </c>
      <c r="C29" s="41">
        <v>0</v>
      </c>
      <c r="D29" s="42" t="s">
        <v>31</v>
      </c>
      <c r="E29" s="41">
        <v>0</v>
      </c>
      <c r="F29" s="41">
        <v>100000</v>
      </c>
      <c r="G29" s="41">
        <v>100000</v>
      </c>
    </row>
    <row r="30" spans="1:7">
      <c r="A30" s="41">
        <v>0</v>
      </c>
      <c r="B30" s="41">
        <v>0</v>
      </c>
      <c r="C30" s="41">
        <v>0</v>
      </c>
      <c r="D30" s="42" t="s">
        <v>102</v>
      </c>
      <c r="E30" s="41">
        <v>119041</v>
      </c>
      <c r="F30" s="41">
        <v>199151</v>
      </c>
      <c r="G30" s="41">
        <v>199151</v>
      </c>
    </row>
    <row r="31" spans="1:7">
      <c r="A31" s="39">
        <v>208593549</v>
      </c>
      <c r="B31" s="39">
        <v>208593549</v>
      </c>
      <c r="C31" s="39">
        <v>70386479</v>
      </c>
      <c r="D31" s="40" t="s">
        <v>32</v>
      </c>
      <c r="E31" s="39">
        <v>0</v>
      </c>
      <c r="F31" s="39">
        <v>0</v>
      </c>
      <c r="G31" s="39">
        <v>0</v>
      </c>
    </row>
    <row r="32" spans="1:7">
      <c r="A32" s="41">
        <v>2335800</v>
      </c>
      <c r="B32" s="41">
        <v>2335800</v>
      </c>
      <c r="C32" s="41">
        <v>468000</v>
      </c>
      <c r="D32" s="42" t="s">
        <v>33</v>
      </c>
      <c r="E32" s="41">
        <v>0</v>
      </c>
      <c r="F32" s="41">
        <v>0</v>
      </c>
      <c r="G32" s="41">
        <v>0</v>
      </c>
    </row>
    <row r="33" spans="1:7">
      <c r="A33" s="41">
        <v>4071150</v>
      </c>
      <c r="B33" s="41">
        <v>4071150</v>
      </c>
      <c r="C33" s="41">
        <v>2038650</v>
      </c>
      <c r="D33" s="42" t="s">
        <v>34</v>
      </c>
      <c r="E33" s="41">
        <v>0</v>
      </c>
      <c r="F33" s="41">
        <v>0</v>
      </c>
      <c r="G33" s="41">
        <v>0</v>
      </c>
    </row>
    <row r="34" spans="1:7">
      <c r="A34" s="41">
        <v>17896073</v>
      </c>
      <c r="B34" s="41">
        <v>17896073</v>
      </c>
      <c r="C34" s="41">
        <v>9087903</v>
      </c>
      <c r="D34" s="42" t="s">
        <v>35</v>
      </c>
      <c r="E34" s="41">
        <v>0</v>
      </c>
      <c r="F34" s="41">
        <v>0</v>
      </c>
      <c r="G34" s="41">
        <v>0</v>
      </c>
    </row>
    <row r="35" spans="1:7">
      <c r="A35" s="41">
        <v>9079080</v>
      </c>
      <c r="B35" s="41">
        <v>9079080</v>
      </c>
      <c r="C35" s="41">
        <v>1375680</v>
      </c>
      <c r="D35" s="42" t="s">
        <v>36</v>
      </c>
      <c r="E35" s="41">
        <v>0</v>
      </c>
      <c r="F35" s="41">
        <v>0</v>
      </c>
      <c r="G35" s="41">
        <v>0</v>
      </c>
    </row>
    <row r="36" spans="1:7">
      <c r="A36" s="41">
        <v>3249160</v>
      </c>
      <c r="B36" s="41">
        <v>3249160</v>
      </c>
      <c r="C36" s="41">
        <v>2020000</v>
      </c>
      <c r="D36" s="42" t="s">
        <v>103</v>
      </c>
      <c r="E36" s="41">
        <v>0</v>
      </c>
      <c r="F36" s="41">
        <v>0</v>
      </c>
      <c r="G36" s="41">
        <v>0</v>
      </c>
    </row>
    <row r="37" spans="1:7">
      <c r="A37" s="41">
        <v>100000000</v>
      </c>
      <c r="B37" s="41">
        <v>100000000</v>
      </c>
      <c r="C37" s="41">
        <v>30000000</v>
      </c>
      <c r="D37" s="42" t="s">
        <v>37</v>
      </c>
      <c r="E37" s="41">
        <v>0</v>
      </c>
      <c r="F37" s="41">
        <v>0</v>
      </c>
      <c r="G37" s="41">
        <v>0</v>
      </c>
    </row>
    <row r="38" spans="1:7">
      <c r="A38" s="41">
        <v>1895000</v>
      </c>
      <c r="B38" s="41">
        <v>1895000</v>
      </c>
      <c r="C38" s="41">
        <v>0</v>
      </c>
      <c r="D38" s="42" t="s">
        <v>30</v>
      </c>
      <c r="E38" s="41">
        <v>0</v>
      </c>
      <c r="F38" s="41">
        <v>0</v>
      </c>
      <c r="G38" s="41">
        <v>0</v>
      </c>
    </row>
    <row r="39" spans="1:7">
      <c r="A39" s="41">
        <v>3000000</v>
      </c>
      <c r="B39" s="41">
        <v>3000000</v>
      </c>
      <c r="C39" s="41">
        <v>1000000</v>
      </c>
      <c r="D39" s="42" t="s">
        <v>38</v>
      </c>
      <c r="E39" s="41">
        <v>0</v>
      </c>
      <c r="F39" s="41">
        <v>0</v>
      </c>
      <c r="G39" s="41">
        <v>0</v>
      </c>
    </row>
    <row r="40" spans="1:7">
      <c r="A40" s="41">
        <v>3000000</v>
      </c>
      <c r="B40" s="41">
        <v>3000000</v>
      </c>
      <c r="C40" s="41">
        <v>1000000</v>
      </c>
      <c r="D40" s="42" t="s">
        <v>39</v>
      </c>
      <c r="E40" s="41">
        <v>0</v>
      </c>
      <c r="F40" s="41">
        <v>0</v>
      </c>
      <c r="G40" s="41">
        <v>0</v>
      </c>
    </row>
    <row r="41" spans="1:7">
      <c r="A41" s="41">
        <v>3400000</v>
      </c>
      <c r="B41" s="41">
        <v>3400000</v>
      </c>
      <c r="C41" s="41">
        <v>1000000</v>
      </c>
      <c r="D41" s="42" t="s">
        <v>40</v>
      </c>
      <c r="E41" s="41">
        <v>0</v>
      </c>
      <c r="F41" s="41">
        <v>0</v>
      </c>
      <c r="G41" s="41">
        <v>0</v>
      </c>
    </row>
    <row r="42" spans="1:7">
      <c r="A42" s="41">
        <v>1000000</v>
      </c>
      <c r="B42" s="41">
        <v>1000000</v>
      </c>
      <c r="C42" s="41">
        <v>500000</v>
      </c>
      <c r="D42" s="42" t="s">
        <v>41</v>
      </c>
      <c r="E42" s="41">
        <v>0</v>
      </c>
      <c r="F42" s="41">
        <v>0</v>
      </c>
      <c r="G42" s="41">
        <v>0</v>
      </c>
    </row>
    <row r="43" spans="1:7">
      <c r="A43" s="41">
        <v>5000000</v>
      </c>
      <c r="B43" s="41">
        <v>5000000</v>
      </c>
      <c r="C43" s="41">
        <v>200000</v>
      </c>
      <c r="D43" s="42" t="s">
        <v>42</v>
      </c>
      <c r="E43" s="41">
        <v>0</v>
      </c>
      <c r="F43" s="41">
        <v>0</v>
      </c>
      <c r="G43" s="41">
        <v>0</v>
      </c>
    </row>
    <row r="44" spans="1:7">
      <c r="A44" s="41">
        <v>330000</v>
      </c>
      <c r="B44" s="41">
        <v>330000</v>
      </c>
      <c r="C44" s="41">
        <v>110000</v>
      </c>
      <c r="D44" s="42" t="s">
        <v>43</v>
      </c>
      <c r="E44" s="41">
        <v>0</v>
      </c>
      <c r="F44" s="41">
        <v>0</v>
      </c>
      <c r="G44" s="41">
        <v>0</v>
      </c>
    </row>
    <row r="45" spans="1:7">
      <c r="A45" s="41">
        <v>500000</v>
      </c>
      <c r="B45" s="41">
        <v>500000</v>
      </c>
      <c r="C45" s="41">
        <v>0</v>
      </c>
      <c r="D45" s="42" t="s">
        <v>104</v>
      </c>
      <c r="E45" s="41">
        <v>0</v>
      </c>
      <c r="F45" s="41">
        <v>0</v>
      </c>
      <c r="G45" s="41">
        <v>0</v>
      </c>
    </row>
    <row r="46" spans="1:7">
      <c r="A46" s="41">
        <v>15000</v>
      </c>
      <c r="B46" s="41">
        <v>15000</v>
      </c>
      <c r="C46" s="41">
        <v>15000</v>
      </c>
      <c r="D46" s="42" t="s">
        <v>144</v>
      </c>
      <c r="E46" s="41">
        <v>0</v>
      </c>
      <c r="F46" s="41">
        <v>0</v>
      </c>
      <c r="G46" s="41">
        <v>0</v>
      </c>
    </row>
    <row r="47" spans="1:7">
      <c r="A47" s="41">
        <v>1320000</v>
      </c>
      <c r="B47" s="41">
        <v>1320000</v>
      </c>
      <c r="C47" s="41">
        <v>260000</v>
      </c>
      <c r="D47" s="42" t="s">
        <v>44</v>
      </c>
      <c r="E47" s="41">
        <v>0</v>
      </c>
      <c r="F47" s="41">
        <v>0</v>
      </c>
      <c r="G47" s="41">
        <v>0</v>
      </c>
    </row>
    <row r="48" spans="1:7">
      <c r="A48" s="41">
        <v>300000</v>
      </c>
      <c r="B48" s="41">
        <v>300000</v>
      </c>
      <c r="C48" s="41">
        <v>100000</v>
      </c>
      <c r="D48" s="42" t="s">
        <v>45</v>
      </c>
      <c r="E48" s="41">
        <v>0</v>
      </c>
      <c r="F48" s="41">
        <v>0</v>
      </c>
      <c r="G48" s="41">
        <v>0</v>
      </c>
    </row>
    <row r="49" spans="1:7">
      <c r="A49" s="41">
        <v>5086600</v>
      </c>
      <c r="B49" s="41">
        <v>5086600</v>
      </c>
      <c r="C49" s="41">
        <v>3836600</v>
      </c>
      <c r="D49" s="42" t="s">
        <v>46</v>
      </c>
      <c r="E49" s="41">
        <v>0</v>
      </c>
      <c r="F49" s="41">
        <v>0</v>
      </c>
      <c r="G49" s="41">
        <v>0</v>
      </c>
    </row>
    <row r="50" spans="1:7">
      <c r="A50" s="41">
        <v>106000</v>
      </c>
      <c r="B50" s="41">
        <v>106000</v>
      </c>
      <c r="C50" s="41">
        <v>0</v>
      </c>
      <c r="D50" s="42" t="s">
        <v>47</v>
      </c>
      <c r="E50" s="41">
        <v>0</v>
      </c>
      <c r="F50" s="41">
        <v>0</v>
      </c>
      <c r="G50" s="41">
        <v>0</v>
      </c>
    </row>
    <row r="51" spans="1:7">
      <c r="A51" s="41">
        <v>13932900</v>
      </c>
      <c r="B51" s="41">
        <v>13932900</v>
      </c>
      <c r="C51" s="41">
        <v>4644300</v>
      </c>
      <c r="D51" s="42" t="s">
        <v>48</v>
      </c>
      <c r="E51" s="41">
        <v>0</v>
      </c>
      <c r="F51" s="41">
        <v>0</v>
      </c>
      <c r="G51" s="41">
        <v>0</v>
      </c>
    </row>
    <row r="52" spans="1:7">
      <c r="A52" s="41">
        <v>4598190</v>
      </c>
      <c r="B52" s="41">
        <v>4598190</v>
      </c>
      <c r="C52" s="41">
        <v>1532730</v>
      </c>
      <c r="D52" s="42" t="s">
        <v>49</v>
      </c>
      <c r="E52" s="41">
        <v>0</v>
      </c>
      <c r="F52" s="41">
        <v>0</v>
      </c>
      <c r="G52" s="41">
        <v>0</v>
      </c>
    </row>
    <row r="53" spans="1:7">
      <c r="A53" s="41">
        <v>4344300</v>
      </c>
      <c r="B53" s="41">
        <v>4344300</v>
      </c>
      <c r="C53" s="41">
        <v>3544300</v>
      </c>
      <c r="D53" s="42" t="s">
        <v>105</v>
      </c>
      <c r="E53" s="41">
        <v>0</v>
      </c>
      <c r="F53" s="41">
        <v>0</v>
      </c>
      <c r="G53" s="41">
        <v>0</v>
      </c>
    </row>
    <row r="54" spans="1:7">
      <c r="A54" s="41">
        <v>1743666</v>
      </c>
      <c r="B54" s="41">
        <v>1743666</v>
      </c>
      <c r="C54" s="41">
        <v>1743666</v>
      </c>
      <c r="D54" s="42" t="s">
        <v>145</v>
      </c>
      <c r="E54" s="41">
        <v>0</v>
      </c>
      <c r="F54" s="41">
        <v>0</v>
      </c>
      <c r="G54" s="41">
        <v>0</v>
      </c>
    </row>
    <row r="55" spans="1:7">
      <c r="A55" s="41">
        <v>383380</v>
      </c>
      <c r="B55" s="41">
        <v>383380</v>
      </c>
      <c r="C55" s="41">
        <v>161380</v>
      </c>
      <c r="D55" s="42" t="s">
        <v>106</v>
      </c>
      <c r="E55" s="41">
        <v>0</v>
      </c>
      <c r="F55" s="41">
        <v>0</v>
      </c>
      <c r="G55" s="41">
        <v>0</v>
      </c>
    </row>
    <row r="56" spans="1:7">
      <c r="A56" s="41">
        <v>508000</v>
      </c>
      <c r="B56" s="41">
        <v>508000</v>
      </c>
      <c r="C56" s="41">
        <v>498000</v>
      </c>
      <c r="D56" s="42" t="s">
        <v>107</v>
      </c>
      <c r="E56" s="41">
        <v>0</v>
      </c>
      <c r="F56" s="41">
        <v>0</v>
      </c>
      <c r="G56" s="41">
        <v>0</v>
      </c>
    </row>
    <row r="57" spans="1:7">
      <c r="A57" s="41">
        <v>1137050</v>
      </c>
      <c r="B57" s="41">
        <v>1137050</v>
      </c>
      <c r="C57" s="41">
        <v>310300</v>
      </c>
      <c r="D57" s="42" t="s">
        <v>50</v>
      </c>
      <c r="E57" s="41">
        <v>0</v>
      </c>
      <c r="F57" s="41">
        <v>0</v>
      </c>
      <c r="G57" s="41">
        <v>0</v>
      </c>
    </row>
    <row r="58" spans="1:7">
      <c r="A58" s="41">
        <v>9240680</v>
      </c>
      <c r="B58" s="41">
        <v>9240680</v>
      </c>
      <c r="C58" s="41">
        <v>1940580</v>
      </c>
      <c r="D58" s="42" t="s">
        <v>51</v>
      </c>
      <c r="E58" s="41">
        <v>0</v>
      </c>
      <c r="F58" s="41">
        <v>0</v>
      </c>
      <c r="G58" s="41">
        <v>0</v>
      </c>
    </row>
    <row r="59" spans="1:7">
      <c r="A59" s="41">
        <v>407810</v>
      </c>
      <c r="B59" s="41">
        <v>407810</v>
      </c>
      <c r="C59" s="41">
        <v>79310</v>
      </c>
      <c r="D59" s="42" t="s">
        <v>52</v>
      </c>
      <c r="E59" s="41">
        <v>0</v>
      </c>
      <c r="F59" s="41">
        <v>0</v>
      </c>
      <c r="G59" s="41">
        <v>0</v>
      </c>
    </row>
    <row r="60" spans="1:7">
      <c r="A60" s="41">
        <v>881000</v>
      </c>
      <c r="B60" s="41">
        <v>881000</v>
      </c>
      <c r="C60" s="41">
        <v>219000</v>
      </c>
      <c r="D60" s="42" t="s">
        <v>53</v>
      </c>
      <c r="E60" s="41">
        <v>0</v>
      </c>
      <c r="F60" s="41">
        <v>0</v>
      </c>
      <c r="G60" s="41">
        <v>0</v>
      </c>
    </row>
    <row r="61" spans="1:7">
      <c r="A61" s="41">
        <v>2269450</v>
      </c>
      <c r="B61" s="41">
        <v>2269450</v>
      </c>
      <c r="C61" s="41">
        <v>599050</v>
      </c>
      <c r="D61" s="42" t="s">
        <v>54</v>
      </c>
      <c r="E61" s="41">
        <v>0</v>
      </c>
      <c r="F61" s="41">
        <v>0</v>
      </c>
      <c r="G61" s="41">
        <v>0</v>
      </c>
    </row>
    <row r="62" spans="1:7">
      <c r="A62" s="41">
        <v>1544350</v>
      </c>
      <c r="B62" s="41">
        <v>1544350</v>
      </c>
      <c r="C62" s="41">
        <v>289180</v>
      </c>
      <c r="D62" s="42" t="s">
        <v>55</v>
      </c>
      <c r="E62" s="41">
        <v>0</v>
      </c>
      <c r="F62" s="41">
        <v>0</v>
      </c>
      <c r="G62" s="41">
        <v>0</v>
      </c>
    </row>
    <row r="63" spans="1:7">
      <c r="A63" s="41">
        <v>561440</v>
      </c>
      <c r="B63" s="41">
        <v>561440</v>
      </c>
      <c r="C63" s="41">
        <v>463440</v>
      </c>
      <c r="D63" s="42" t="s">
        <v>56</v>
      </c>
      <c r="E63" s="41">
        <v>0</v>
      </c>
      <c r="F63" s="41">
        <v>0</v>
      </c>
      <c r="G63" s="41">
        <v>0</v>
      </c>
    </row>
    <row r="64" spans="1:7">
      <c r="A64" s="41">
        <v>1758270</v>
      </c>
      <c r="B64" s="41">
        <v>1758270</v>
      </c>
      <c r="C64" s="41">
        <v>606410</v>
      </c>
      <c r="D64" s="42" t="s">
        <v>57</v>
      </c>
      <c r="E64" s="41">
        <v>0</v>
      </c>
      <c r="F64" s="41">
        <v>0</v>
      </c>
      <c r="G64" s="41">
        <v>0</v>
      </c>
    </row>
    <row r="65" spans="1:7">
      <c r="A65" s="41">
        <v>1820000</v>
      </c>
      <c r="B65" s="41">
        <v>1820000</v>
      </c>
      <c r="C65" s="41">
        <v>0</v>
      </c>
      <c r="D65" s="42" t="s">
        <v>108</v>
      </c>
      <c r="E65" s="41">
        <v>0</v>
      </c>
      <c r="F65" s="41">
        <v>0</v>
      </c>
      <c r="G65" s="41">
        <v>0</v>
      </c>
    </row>
    <row r="66" spans="1:7">
      <c r="A66" s="41">
        <v>1177000</v>
      </c>
      <c r="B66" s="41">
        <v>1177000</v>
      </c>
      <c r="C66" s="41">
        <v>667000</v>
      </c>
      <c r="D66" s="42" t="s">
        <v>58</v>
      </c>
      <c r="E66" s="41">
        <v>0</v>
      </c>
      <c r="F66" s="41">
        <v>0</v>
      </c>
      <c r="G66" s="41">
        <v>0</v>
      </c>
    </row>
    <row r="67" spans="1:7">
      <c r="A67" s="41">
        <v>702200</v>
      </c>
      <c r="B67" s="41">
        <v>702200</v>
      </c>
      <c r="C67" s="41">
        <v>76000</v>
      </c>
      <c r="D67" s="42" t="s">
        <v>59</v>
      </c>
      <c r="E67" s="41">
        <v>0</v>
      </c>
      <c r="F67" s="41">
        <v>0</v>
      </c>
      <c r="G67" s="41">
        <v>0</v>
      </c>
    </row>
    <row r="68" spans="1:7">
      <c r="A68" s="41">
        <v>586755217</v>
      </c>
      <c r="B68" s="41">
        <v>1159750676</v>
      </c>
      <c r="C68" s="41">
        <v>236382450</v>
      </c>
      <c r="D68" s="80" t="s">
        <v>60</v>
      </c>
      <c r="E68" s="41">
        <v>236382450</v>
      </c>
      <c r="F68" s="41">
        <v>1159750676</v>
      </c>
      <c r="G68" s="41">
        <v>586755217</v>
      </c>
    </row>
  </sheetData>
  <mergeCells count="3">
    <mergeCell ref="A1:C1"/>
    <mergeCell ref="D1:D2"/>
    <mergeCell ref="E1:G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"/>
  <sheetViews>
    <sheetView workbookViewId="0">
      <selection activeCell="K22" sqref="K22"/>
    </sheetView>
  </sheetViews>
  <sheetFormatPr defaultRowHeight="16.5"/>
  <cols>
    <col min="1" max="1" width="11.625" style="5" customWidth="1"/>
    <col min="2" max="4" width="10.125" style="2" hidden="1" customWidth="1"/>
    <col min="5" max="6" width="10.625" style="2" hidden="1" customWidth="1"/>
    <col min="7" max="8" width="10.625" style="2" customWidth="1"/>
    <col min="9" max="9" width="10.625" style="1" customWidth="1"/>
    <col min="10" max="10" width="29.5" style="2" customWidth="1"/>
    <col min="11" max="11" width="8.125" style="6" customWidth="1"/>
    <col min="12" max="12" width="9" style="6"/>
  </cols>
  <sheetData>
    <row r="1" spans="7:10">
      <c r="G1" s="15"/>
      <c r="H1" s="16"/>
      <c r="I1" s="17"/>
      <c r="J1" s="16"/>
    </row>
    <row r="2" spans="7:10">
      <c r="G2" s="15"/>
      <c r="H2" s="16"/>
      <c r="I2" s="17"/>
      <c r="J2" s="16"/>
    </row>
    <row r="3" spans="7:10">
      <c r="H3" s="13"/>
    </row>
  </sheetData>
  <phoneticPr fontId="1" type="noConversion"/>
  <pageMargins left="0.39370078740157483" right="0.39370078740157483" top="0.23622047244094491" bottom="0.23622047244094491" header="0.23622047244094491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topLeftCell="A16" workbookViewId="0">
      <selection activeCell="E20" sqref="E20"/>
    </sheetView>
  </sheetViews>
  <sheetFormatPr defaultRowHeight="16.5"/>
  <cols>
    <col min="1" max="1" width="11.875" customWidth="1"/>
    <col min="2" max="4" width="10.75" customWidth="1"/>
    <col min="5" max="5" width="34.125" customWidth="1"/>
  </cols>
  <sheetData>
    <row r="1" spans="1:5" ht="29.25" customHeight="1">
      <c r="A1" s="179" t="s">
        <v>174</v>
      </c>
      <c r="B1" s="180"/>
      <c r="C1" s="180"/>
      <c r="D1" s="180"/>
      <c r="E1" s="181"/>
    </row>
    <row r="2" spans="1:5" ht="14.25" customHeight="1">
      <c r="A2" s="75"/>
      <c r="B2" s="76" t="s">
        <v>61</v>
      </c>
      <c r="C2" s="76" t="s">
        <v>134</v>
      </c>
      <c r="D2" s="77" t="s">
        <v>3</v>
      </c>
      <c r="E2" s="78" t="s">
        <v>99</v>
      </c>
    </row>
    <row r="3" spans="1:5" ht="14.25" customHeight="1">
      <c r="A3" s="58" t="s">
        <v>68</v>
      </c>
      <c r="B3" s="3">
        <v>25613000</v>
      </c>
      <c r="C3" s="3"/>
      <c r="D3" s="3">
        <v>84831000</v>
      </c>
      <c r="E3" s="26" t="s">
        <v>151</v>
      </c>
    </row>
    <row r="4" spans="1:5" ht="14.25" customHeight="1">
      <c r="A4" s="25" t="s">
        <v>69</v>
      </c>
      <c r="B4" s="3">
        <v>17230990</v>
      </c>
      <c r="C4" s="3"/>
      <c r="D4" s="3">
        <v>59162630</v>
      </c>
      <c r="E4" s="26" t="s">
        <v>150</v>
      </c>
    </row>
    <row r="5" spans="1:5" ht="14.25" customHeight="1">
      <c r="A5" s="25" t="s">
        <v>70</v>
      </c>
      <c r="B5" s="3">
        <v>4090000</v>
      </c>
      <c r="C5" s="3"/>
      <c r="D5" s="3">
        <v>9688000</v>
      </c>
      <c r="E5" s="26" t="s">
        <v>152</v>
      </c>
    </row>
    <row r="6" spans="1:5" ht="14.25" customHeight="1">
      <c r="A6" s="25" t="s">
        <v>71</v>
      </c>
      <c r="B6" s="3"/>
      <c r="C6" s="3"/>
      <c r="D6" s="3">
        <v>733000</v>
      </c>
      <c r="E6" s="7"/>
    </row>
    <row r="7" spans="1:5" ht="14.25" customHeight="1">
      <c r="A7" s="27" t="s">
        <v>67</v>
      </c>
      <c r="B7" s="4"/>
      <c r="C7" s="4"/>
      <c r="D7" s="4">
        <v>324930</v>
      </c>
      <c r="E7" s="28"/>
    </row>
    <row r="8" spans="1:5" ht="14.25" customHeight="1">
      <c r="A8" s="27" t="s">
        <v>62</v>
      </c>
      <c r="B8" s="4"/>
      <c r="C8" s="4"/>
      <c r="D8" s="4">
        <v>1220000</v>
      </c>
      <c r="E8" s="28"/>
    </row>
    <row r="9" spans="1:5" ht="14.25" customHeight="1">
      <c r="A9" s="25" t="s">
        <v>147</v>
      </c>
      <c r="B9" s="3">
        <v>0</v>
      </c>
      <c r="C9" s="3"/>
      <c r="D9" s="3">
        <v>1895000</v>
      </c>
      <c r="E9" s="28"/>
    </row>
    <row r="10" spans="1:5" ht="14.25" customHeight="1">
      <c r="A10" s="25" t="s">
        <v>146</v>
      </c>
      <c r="B10" s="3">
        <v>2836600</v>
      </c>
      <c r="C10" s="3"/>
      <c r="D10" s="3">
        <v>2836600</v>
      </c>
      <c r="E10" s="28" t="s">
        <v>153</v>
      </c>
    </row>
    <row r="11" spans="1:5" ht="14.25" customHeight="1">
      <c r="A11" s="27" t="s">
        <v>63</v>
      </c>
      <c r="B11" s="4"/>
      <c r="C11" s="4"/>
      <c r="D11" s="4">
        <v>100000</v>
      </c>
      <c r="E11" s="28"/>
    </row>
    <row r="12" spans="1:5" ht="14.25" customHeight="1" thickBot="1">
      <c r="A12" s="66" t="s">
        <v>109</v>
      </c>
      <c r="B12" s="67">
        <v>11546</v>
      </c>
      <c r="C12" s="67"/>
      <c r="D12" s="67">
        <v>91656</v>
      </c>
      <c r="E12" s="68" t="s">
        <v>155</v>
      </c>
    </row>
    <row r="13" spans="1:5" ht="14.25" customHeight="1" thickBot="1">
      <c r="A13" s="72"/>
      <c r="B13" s="73">
        <f>SUM(B3:B12)</f>
        <v>49782136</v>
      </c>
      <c r="C13" s="73"/>
      <c r="D13" s="73">
        <f>SUM(D3:D12)</f>
        <v>160882816</v>
      </c>
      <c r="E13" s="74"/>
    </row>
    <row r="14" spans="1:5" ht="14.25" customHeight="1">
      <c r="A14" s="69" t="s">
        <v>73</v>
      </c>
      <c r="B14" s="70"/>
      <c r="C14" s="70">
        <v>468000</v>
      </c>
      <c r="D14" s="70">
        <v>2235800</v>
      </c>
      <c r="E14" s="71" t="s">
        <v>156</v>
      </c>
    </row>
    <row r="15" spans="1:5" ht="14.25" customHeight="1">
      <c r="A15" s="25" t="s">
        <v>74</v>
      </c>
      <c r="B15" s="3"/>
      <c r="C15" s="3">
        <v>2038650</v>
      </c>
      <c r="D15" s="3">
        <v>4071150</v>
      </c>
      <c r="E15" s="7" t="s">
        <v>125</v>
      </c>
    </row>
    <row r="16" spans="1:5" ht="31.5" customHeight="1">
      <c r="A16" s="25" t="s">
        <v>75</v>
      </c>
      <c r="B16" s="3"/>
      <c r="C16" s="3">
        <v>9087903</v>
      </c>
      <c r="D16" s="3">
        <v>17896073</v>
      </c>
      <c r="E16" s="29" t="s">
        <v>157</v>
      </c>
    </row>
    <row r="17" spans="1:5" ht="14.25" customHeight="1">
      <c r="A17" s="25" t="s">
        <v>76</v>
      </c>
      <c r="B17" s="3"/>
      <c r="C17" s="3">
        <v>1375680</v>
      </c>
      <c r="D17" s="3">
        <v>9079080</v>
      </c>
      <c r="E17" s="30" t="s">
        <v>158</v>
      </c>
    </row>
    <row r="18" spans="1:5" ht="14.25" customHeight="1">
      <c r="A18" s="25" t="s">
        <v>101</v>
      </c>
      <c r="B18" s="3"/>
      <c r="C18" s="3">
        <v>2035000</v>
      </c>
      <c r="D18" s="3">
        <v>3264160</v>
      </c>
      <c r="E18" s="30" t="s">
        <v>160</v>
      </c>
    </row>
    <row r="19" spans="1:5" ht="14.25" customHeight="1">
      <c r="A19" s="25" t="s">
        <v>72</v>
      </c>
      <c r="B19" s="3"/>
      <c r="C19" s="3"/>
      <c r="D19" s="3">
        <v>1895000</v>
      </c>
      <c r="E19" s="30"/>
    </row>
    <row r="20" spans="1:5" ht="14.25" customHeight="1">
      <c r="A20" s="25" t="s">
        <v>77</v>
      </c>
      <c r="B20" s="3"/>
      <c r="C20" s="3">
        <v>30000000</v>
      </c>
      <c r="D20" s="3">
        <v>100000000</v>
      </c>
      <c r="E20" s="8" t="s">
        <v>159</v>
      </c>
    </row>
    <row r="21" spans="1:5" ht="14.25" customHeight="1">
      <c r="A21" s="25" t="s">
        <v>78</v>
      </c>
      <c r="B21" s="3"/>
      <c r="C21" s="3">
        <v>1000000</v>
      </c>
      <c r="D21" s="3">
        <v>3000000</v>
      </c>
      <c r="E21" s="26" t="s">
        <v>64</v>
      </c>
    </row>
    <row r="22" spans="1:5" ht="14.25" customHeight="1">
      <c r="A22" s="25" t="s">
        <v>79</v>
      </c>
      <c r="B22" s="3"/>
      <c r="C22" s="3">
        <v>1000000</v>
      </c>
      <c r="D22" s="3">
        <v>3000000</v>
      </c>
      <c r="E22" s="26" t="s">
        <v>64</v>
      </c>
    </row>
    <row r="23" spans="1:5" ht="14.25" customHeight="1">
      <c r="A23" s="25" t="s">
        <v>80</v>
      </c>
      <c r="B23" s="3"/>
      <c r="C23" s="3">
        <v>1000000</v>
      </c>
      <c r="D23" s="3">
        <v>3400000</v>
      </c>
      <c r="E23" s="26" t="s">
        <v>64</v>
      </c>
    </row>
    <row r="24" spans="1:5" ht="14.25" customHeight="1">
      <c r="A24" s="25" t="s">
        <v>81</v>
      </c>
      <c r="B24" s="3"/>
      <c r="C24" s="3">
        <v>500000</v>
      </c>
      <c r="D24" s="3">
        <v>1500000</v>
      </c>
      <c r="E24" s="26" t="s">
        <v>64</v>
      </c>
    </row>
    <row r="25" spans="1:5" ht="14.25" customHeight="1">
      <c r="A25" s="25" t="s">
        <v>82</v>
      </c>
      <c r="B25" s="3"/>
      <c r="C25" s="3">
        <v>200000</v>
      </c>
      <c r="D25" s="3">
        <v>5000000</v>
      </c>
      <c r="E25" s="26" t="s">
        <v>64</v>
      </c>
    </row>
    <row r="26" spans="1:5" ht="14.25" customHeight="1">
      <c r="A26" s="25" t="s">
        <v>83</v>
      </c>
      <c r="B26" s="3"/>
      <c r="C26" s="3">
        <v>110000</v>
      </c>
      <c r="D26" s="3">
        <v>330000</v>
      </c>
      <c r="E26" s="26" t="s">
        <v>64</v>
      </c>
    </row>
    <row r="27" spans="1:5" ht="14.25" customHeight="1">
      <c r="A27" s="25" t="s">
        <v>110</v>
      </c>
      <c r="B27" s="3"/>
      <c r="C27" s="3"/>
      <c r="D27" s="3">
        <v>0</v>
      </c>
      <c r="E27" s="26"/>
    </row>
    <row r="28" spans="1:5" ht="14.25" customHeight="1">
      <c r="A28" s="25" t="s">
        <v>149</v>
      </c>
      <c r="B28" s="3"/>
      <c r="C28" s="3">
        <v>15000</v>
      </c>
      <c r="D28" s="3">
        <v>15000</v>
      </c>
      <c r="E28" s="26"/>
    </row>
    <row r="29" spans="1:5" ht="14.25" customHeight="1">
      <c r="A29" s="27" t="s">
        <v>84</v>
      </c>
      <c r="B29" s="4"/>
      <c r="C29" s="4"/>
      <c r="D29" s="4"/>
      <c r="E29" s="31" t="s">
        <v>117</v>
      </c>
    </row>
    <row r="30" spans="1:5" ht="14.25" customHeight="1">
      <c r="A30" s="32" t="s">
        <v>85</v>
      </c>
      <c r="B30" s="12"/>
      <c r="C30" s="4"/>
      <c r="D30" s="4"/>
      <c r="E30" s="33" t="s">
        <v>116</v>
      </c>
    </row>
    <row r="31" spans="1:5" ht="14.25" customHeight="1">
      <c r="A31" s="27" t="s">
        <v>66</v>
      </c>
      <c r="B31" s="4"/>
      <c r="C31" s="4">
        <v>3836600</v>
      </c>
      <c r="D31" s="4">
        <v>3836600</v>
      </c>
      <c r="E31" s="31" t="s">
        <v>154</v>
      </c>
    </row>
    <row r="32" spans="1:5" ht="14.25" customHeight="1">
      <c r="A32" s="25" t="s">
        <v>86</v>
      </c>
      <c r="B32" s="3"/>
      <c r="C32" s="3"/>
      <c r="D32" s="3">
        <v>106000</v>
      </c>
      <c r="E32" s="26"/>
    </row>
    <row r="33" spans="1:5" ht="14.25" customHeight="1">
      <c r="A33" s="27" t="s">
        <v>87</v>
      </c>
      <c r="B33" s="4"/>
      <c r="C33" s="4">
        <v>6177030</v>
      </c>
      <c r="D33" s="4">
        <v>18531090</v>
      </c>
      <c r="E33" s="31" t="s">
        <v>65</v>
      </c>
    </row>
    <row r="34" spans="1:5" ht="14.25" customHeight="1">
      <c r="A34" s="27" t="s">
        <v>88</v>
      </c>
      <c r="B34" s="4"/>
      <c r="C34" s="4"/>
      <c r="D34" s="4"/>
      <c r="E34" s="31"/>
    </row>
    <row r="35" spans="1:5" ht="14.25" customHeight="1">
      <c r="A35" s="25" t="s">
        <v>148</v>
      </c>
      <c r="B35" s="3"/>
      <c r="C35" s="3">
        <v>1743666</v>
      </c>
      <c r="D35" s="3">
        <v>1743666</v>
      </c>
      <c r="E35" s="43" t="s">
        <v>161</v>
      </c>
    </row>
    <row r="36" spans="1:5" ht="14.25" customHeight="1">
      <c r="A36" s="34" t="s">
        <v>112</v>
      </c>
      <c r="B36" s="11"/>
      <c r="C36" s="11">
        <v>3544300</v>
      </c>
      <c r="D36" s="11">
        <v>4344300</v>
      </c>
      <c r="E36" s="43" t="s">
        <v>162</v>
      </c>
    </row>
    <row r="37" spans="1:5" ht="14.25" customHeight="1">
      <c r="A37" s="34" t="s">
        <v>113</v>
      </c>
      <c r="B37" s="11"/>
      <c r="C37" s="11">
        <v>161380</v>
      </c>
      <c r="D37" s="11">
        <v>383380</v>
      </c>
      <c r="E37" s="43" t="s">
        <v>163</v>
      </c>
    </row>
    <row r="38" spans="1:5" ht="14.25" customHeight="1">
      <c r="A38" s="34" t="s">
        <v>114</v>
      </c>
      <c r="B38" s="11"/>
      <c r="C38" s="11">
        <v>498000</v>
      </c>
      <c r="D38" s="11">
        <v>508000</v>
      </c>
      <c r="E38" s="43" t="s">
        <v>164</v>
      </c>
    </row>
    <row r="39" spans="1:5" ht="14.25" customHeight="1">
      <c r="A39" s="25" t="s">
        <v>89</v>
      </c>
      <c r="B39" s="3"/>
      <c r="C39" s="3">
        <v>310300</v>
      </c>
      <c r="D39" s="3">
        <v>1137050</v>
      </c>
      <c r="E39" s="30" t="s">
        <v>165</v>
      </c>
    </row>
    <row r="40" spans="1:5" ht="14.25" customHeight="1">
      <c r="A40" s="25" t="s">
        <v>90</v>
      </c>
      <c r="B40" s="3"/>
      <c r="C40" s="3">
        <v>1940580</v>
      </c>
      <c r="D40" s="3">
        <v>9240680</v>
      </c>
      <c r="E40" s="8" t="s">
        <v>166</v>
      </c>
    </row>
    <row r="41" spans="1:5" ht="14.25" customHeight="1">
      <c r="A41" s="25" t="s">
        <v>91</v>
      </c>
      <c r="B41" s="3"/>
      <c r="C41" s="3">
        <v>79310</v>
      </c>
      <c r="D41" s="3">
        <v>407810</v>
      </c>
      <c r="E41" s="8" t="s">
        <v>167</v>
      </c>
    </row>
    <row r="42" spans="1:5" ht="14.25" customHeight="1">
      <c r="A42" s="25" t="s">
        <v>92</v>
      </c>
      <c r="B42" s="3"/>
      <c r="C42" s="3">
        <v>219000</v>
      </c>
      <c r="D42" s="3">
        <v>881000</v>
      </c>
      <c r="E42" s="8" t="s">
        <v>126</v>
      </c>
    </row>
    <row r="43" spans="1:5" ht="14.25" customHeight="1">
      <c r="A43" s="25" t="s">
        <v>93</v>
      </c>
      <c r="B43" s="3"/>
      <c r="C43" s="3">
        <v>599050</v>
      </c>
      <c r="D43" s="3">
        <v>2269450</v>
      </c>
      <c r="E43" s="8" t="s">
        <v>127</v>
      </c>
    </row>
    <row r="44" spans="1:5" ht="14.25" customHeight="1">
      <c r="A44" s="25" t="s">
        <v>94</v>
      </c>
      <c r="B44" s="3"/>
      <c r="C44" s="3">
        <v>289180</v>
      </c>
      <c r="D44" s="3">
        <v>1544350</v>
      </c>
      <c r="E44" s="8" t="s">
        <v>168</v>
      </c>
    </row>
    <row r="45" spans="1:5" ht="14.25" customHeight="1">
      <c r="A45" s="25" t="s">
        <v>95</v>
      </c>
      <c r="B45" s="3"/>
      <c r="C45" s="3">
        <v>463440</v>
      </c>
      <c r="D45" s="3">
        <v>561440</v>
      </c>
      <c r="E45" s="8" t="s">
        <v>169</v>
      </c>
    </row>
    <row r="46" spans="1:5" ht="14.25" customHeight="1">
      <c r="A46" s="25" t="s">
        <v>96</v>
      </c>
      <c r="B46" s="3"/>
      <c r="C46" s="3">
        <v>606410</v>
      </c>
      <c r="D46" s="3">
        <v>1758270</v>
      </c>
      <c r="E46" s="8" t="s">
        <v>100</v>
      </c>
    </row>
    <row r="47" spans="1:5" ht="14.25" customHeight="1">
      <c r="A47" s="25" t="s">
        <v>115</v>
      </c>
      <c r="B47" s="3"/>
      <c r="C47" s="3"/>
      <c r="D47" s="3">
        <v>1820000</v>
      </c>
      <c r="E47" s="8"/>
    </row>
    <row r="48" spans="1:5" ht="14.25" customHeight="1">
      <c r="A48" s="25" t="s">
        <v>97</v>
      </c>
      <c r="B48" s="3"/>
      <c r="C48" s="3">
        <v>667000</v>
      </c>
      <c r="D48" s="3">
        <v>1177000</v>
      </c>
      <c r="E48" s="8" t="s">
        <v>170</v>
      </c>
    </row>
    <row r="49" spans="1:5" ht="14.25" customHeight="1" thickBot="1">
      <c r="A49" s="60" t="s">
        <v>98</v>
      </c>
      <c r="B49" s="61"/>
      <c r="C49" s="61">
        <v>76000</v>
      </c>
      <c r="D49" s="61">
        <v>702200</v>
      </c>
      <c r="E49" s="62" t="s">
        <v>171</v>
      </c>
    </row>
    <row r="50" spans="1:5" ht="14.25" customHeight="1" thickBot="1">
      <c r="A50" s="63"/>
      <c r="B50" s="64"/>
      <c r="C50" s="64">
        <f>SUM(C14:C49)</f>
        <v>70041479</v>
      </c>
      <c r="D50" s="64">
        <f>SUM(D14:D49)</f>
        <v>205638549</v>
      </c>
      <c r="E50" s="65"/>
    </row>
    <row r="51" spans="1:5" ht="14.25" customHeight="1" thickBot="1">
      <c r="A51" s="59"/>
      <c r="B51" s="19" t="s">
        <v>118</v>
      </c>
      <c r="C51" s="20" t="s">
        <v>119</v>
      </c>
      <c r="D51" s="19" t="s">
        <v>173</v>
      </c>
      <c r="E51" s="21"/>
    </row>
    <row r="52" spans="1:5" ht="14.25" customHeight="1">
      <c r="A52" s="22" t="s">
        <v>120</v>
      </c>
      <c r="B52" s="35">
        <v>94010</v>
      </c>
      <c r="C52" s="18"/>
      <c r="D52" s="35">
        <v>16448810</v>
      </c>
      <c r="E52" s="45"/>
    </row>
    <row r="53" spans="1:5" ht="14.25" customHeight="1">
      <c r="A53" s="23" t="s">
        <v>111</v>
      </c>
      <c r="B53" s="14">
        <v>203485</v>
      </c>
      <c r="C53" s="14">
        <v>200000</v>
      </c>
      <c r="D53" s="49">
        <v>68173778</v>
      </c>
      <c r="E53" s="52" t="s">
        <v>172</v>
      </c>
    </row>
    <row r="54" spans="1:5" ht="14.25" customHeight="1">
      <c r="A54" s="24" t="s">
        <v>84</v>
      </c>
      <c r="B54" s="36">
        <v>160000</v>
      </c>
      <c r="C54" s="37">
        <v>160000</v>
      </c>
      <c r="D54" s="50"/>
      <c r="E54" s="46"/>
    </row>
    <row r="55" spans="1:5" ht="14.25" customHeight="1">
      <c r="A55" s="23" t="s">
        <v>121</v>
      </c>
      <c r="B55" s="44"/>
      <c r="C55" s="10"/>
      <c r="D55" s="51">
        <v>18872776</v>
      </c>
      <c r="E55" s="47"/>
    </row>
    <row r="56" spans="1:5" ht="14.25" customHeight="1">
      <c r="A56" s="23" t="s">
        <v>122</v>
      </c>
      <c r="B56" s="44"/>
      <c r="C56" s="10"/>
      <c r="D56" s="14">
        <v>48975168</v>
      </c>
      <c r="E56" s="48"/>
    </row>
    <row r="57" spans="1:5" ht="14.25" customHeight="1">
      <c r="A57" s="23" t="s">
        <v>123</v>
      </c>
      <c r="B57" s="44"/>
      <c r="C57" s="10"/>
      <c r="D57" s="14">
        <v>44000000</v>
      </c>
      <c r="E57" s="48"/>
    </row>
    <row r="58" spans="1:5" ht="14.25" customHeight="1" thickBot="1">
      <c r="A58" s="53" t="s">
        <v>124</v>
      </c>
      <c r="B58" s="54"/>
      <c r="C58" s="55"/>
      <c r="D58" s="56">
        <v>84499470</v>
      </c>
      <c r="E58" s="57"/>
    </row>
  </sheetData>
  <mergeCells count="1">
    <mergeCell ref="A1:E1"/>
  </mergeCells>
  <phoneticPr fontId="1" type="noConversion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topLeftCell="A16" zoomScale="150" zoomScaleNormal="150" workbookViewId="0">
      <selection activeCell="F13" sqref="F13"/>
    </sheetView>
  </sheetViews>
  <sheetFormatPr defaultRowHeight="16.5"/>
  <cols>
    <col min="4" max="4" width="10.375" customWidth="1"/>
  </cols>
  <sheetData>
    <row r="1" spans="1:9" ht="17.25" thickBot="1"/>
    <row r="2" spans="1:9" ht="20.25" customHeight="1">
      <c r="A2" s="131" t="s">
        <v>242</v>
      </c>
      <c r="B2" s="132" t="s">
        <v>176</v>
      </c>
      <c r="C2" s="132" t="s">
        <v>177</v>
      </c>
      <c r="D2" s="132" t="s">
        <v>178</v>
      </c>
      <c r="E2" s="133" t="s">
        <v>179</v>
      </c>
      <c r="F2" s="131" t="s">
        <v>180</v>
      </c>
      <c r="G2" s="182">
        <v>84499470</v>
      </c>
      <c r="H2" s="183"/>
      <c r="I2" s="134" t="s">
        <v>181</v>
      </c>
    </row>
    <row r="3" spans="1:9" ht="23.25" customHeight="1">
      <c r="A3" s="135" t="s">
        <v>241</v>
      </c>
      <c r="B3" s="136">
        <v>2161670</v>
      </c>
      <c r="C3" s="137"/>
      <c r="D3" s="136">
        <v>18610480</v>
      </c>
      <c r="E3" s="138" t="s">
        <v>313</v>
      </c>
      <c r="F3" s="135" t="s">
        <v>182</v>
      </c>
      <c r="G3" s="184">
        <v>48975168</v>
      </c>
      <c r="H3" s="185"/>
      <c r="I3" s="186" t="s">
        <v>183</v>
      </c>
    </row>
    <row r="4" spans="1:9" ht="20.25" customHeight="1">
      <c r="A4" s="135" t="s">
        <v>184</v>
      </c>
      <c r="B4" s="139"/>
      <c r="C4" s="139">
        <v>200000</v>
      </c>
      <c r="D4" s="140">
        <v>67973778</v>
      </c>
      <c r="E4" s="141" t="s">
        <v>185</v>
      </c>
      <c r="F4" s="135" t="s">
        <v>186</v>
      </c>
      <c r="G4" s="184">
        <v>48000000</v>
      </c>
      <c r="H4" s="185"/>
      <c r="I4" s="186"/>
    </row>
    <row r="5" spans="1:9" ht="21.75" customHeight="1" thickBot="1">
      <c r="A5" s="142" t="s">
        <v>187</v>
      </c>
      <c r="B5" s="187">
        <v>270000</v>
      </c>
      <c r="C5" s="187"/>
      <c r="D5" s="143"/>
      <c r="E5" s="144"/>
      <c r="F5" s="142" t="s">
        <v>188</v>
      </c>
      <c r="G5" s="188">
        <v>37319434</v>
      </c>
      <c r="H5" s="189"/>
      <c r="I5" s="145" t="s">
        <v>189</v>
      </c>
    </row>
    <row r="6" spans="1:9">
      <c r="A6" s="9"/>
      <c r="B6" s="9"/>
      <c r="C6" s="9"/>
      <c r="D6" s="9"/>
      <c r="E6" s="9"/>
      <c r="F6" s="9"/>
      <c r="G6" s="9"/>
      <c r="H6" s="9"/>
      <c r="I6" s="9"/>
    </row>
  </sheetData>
  <mergeCells count="6">
    <mergeCell ref="G2:H2"/>
    <mergeCell ref="G3:H3"/>
    <mergeCell ref="I3:I4"/>
    <mergeCell ref="G4:H4"/>
    <mergeCell ref="B5:C5"/>
    <mergeCell ref="G5:H5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sqref="A1:E23"/>
    </sheetView>
  </sheetViews>
  <sheetFormatPr defaultRowHeight="16.5"/>
  <cols>
    <col min="1" max="1" width="4.375" customWidth="1"/>
    <col min="2" max="2" width="9.75" customWidth="1"/>
    <col min="3" max="3" width="12.875" customWidth="1"/>
    <col min="4" max="4" width="12.75" customWidth="1"/>
    <col min="5" max="5" width="14.75" customWidth="1"/>
  </cols>
  <sheetData>
    <row r="1" spans="1:5" ht="14.25" customHeight="1">
      <c r="A1" s="196" t="s">
        <v>290</v>
      </c>
      <c r="B1" s="196"/>
      <c r="C1" s="196"/>
      <c r="D1" s="196"/>
      <c r="E1" s="196"/>
    </row>
    <row r="2" spans="1:5" ht="13.5" customHeight="1">
      <c r="A2" s="148" t="s">
        <v>246</v>
      </c>
      <c r="B2" s="148" t="s">
        <v>247</v>
      </c>
      <c r="C2" s="148" t="s">
        <v>248</v>
      </c>
      <c r="D2" s="148" t="s">
        <v>249</v>
      </c>
      <c r="E2" s="148" t="s">
        <v>250</v>
      </c>
    </row>
    <row r="3" spans="1:5" ht="13.5" customHeight="1">
      <c r="A3" s="193" t="s">
        <v>251</v>
      </c>
      <c r="B3" s="149" t="s">
        <v>128</v>
      </c>
      <c r="C3" s="149" t="s">
        <v>252</v>
      </c>
      <c r="D3" s="149" t="s">
        <v>253</v>
      </c>
      <c r="E3" s="149" t="s">
        <v>256</v>
      </c>
    </row>
    <row r="4" spans="1:5" ht="13.5" customHeight="1">
      <c r="A4" s="194"/>
      <c r="B4" s="150" t="s">
        <v>129</v>
      </c>
      <c r="C4" s="150" t="s">
        <v>285</v>
      </c>
      <c r="D4" s="150" t="s">
        <v>254</v>
      </c>
      <c r="E4" s="150" t="s">
        <v>257</v>
      </c>
    </row>
    <row r="5" spans="1:5" ht="13.5" customHeight="1">
      <c r="A5" s="194"/>
      <c r="B5" s="151" t="s">
        <v>130</v>
      </c>
      <c r="C5" s="151" t="s">
        <v>286</v>
      </c>
      <c r="D5" s="151" t="s">
        <v>255</v>
      </c>
      <c r="E5" s="151" t="s">
        <v>258</v>
      </c>
    </row>
    <row r="6" spans="1:5" ht="13.5" customHeight="1">
      <c r="A6" s="194"/>
      <c r="B6" s="193" t="s">
        <v>259</v>
      </c>
      <c r="C6" s="197" t="s">
        <v>175</v>
      </c>
      <c r="D6" s="198"/>
      <c r="E6" s="199"/>
    </row>
    <row r="7" spans="1:5" ht="13.5" customHeight="1">
      <c r="A7" s="194"/>
      <c r="B7" s="195"/>
      <c r="C7" s="200" t="s">
        <v>260</v>
      </c>
      <c r="D7" s="201"/>
      <c r="E7" s="202"/>
    </row>
    <row r="8" spans="1:5" ht="13.5" customHeight="1">
      <c r="A8" s="194"/>
      <c r="B8" s="149" t="s">
        <v>261</v>
      </c>
      <c r="C8" s="197" t="s">
        <v>263</v>
      </c>
      <c r="D8" s="198"/>
      <c r="E8" s="199"/>
    </row>
    <row r="9" spans="1:5" ht="13.5" customHeight="1">
      <c r="A9" s="195"/>
      <c r="B9" s="151" t="s">
        <v>262</v>
      </c>
      <c r="C9" s="200" t="s">
        <v>264</v>
      </c>
      <c r="D9" s="201"/>
      <c r="E9" s="202"/>
    </row>
    <row r="10" spans="1:5" ht="13.5" customHeight="1">
      <c r="A10" s="193" t="s">
        <v>265</v>
      </c>
      <c r="B10" s="149" t="s">
        <v>128</v>
      </c>
      <c r="C10" s="149" t="s">
        <v>258</v>
      </c>
      <c r="D10" s="149" t="s">
        <v>268</v>
      </c>
      <c r="E10" s="149" t="s">
        <v>271</v>
      </c>
    </row>
    <row r="11" spans="1:5" ht="13.5" customHeight="1">
      <c r="A11" s="194"/>
      <c r="B11" s="150" t="s">
        <v>129</v>
      </c>
      <c r="C11" s="150" t="s">
        <v>266</v>
      </c>
      <c r="D11" s="150" t="s">
        <v>269</v>
      </c>
      <c r="E11" s="150" t="s">
        <v>272</v>
      </c>
    </row>
    <row r="12" spans="1:5" ht="13.5" customHeight="1">
      <c r="A12" s="195"/>
      <c r="B12" s="151" t="s">
        <v>130</v>
      </c>
      <c r="C12" s="151" t="s">
        <v>267</v>
      </c>
      <c r="D12" s="151" t="s">
        <v>270</v>
      </c>
      <c r="E12" s="151" t="s">
        <v>273</v>
      </c>
    </row>
    <row r="13" spans="1:5" ht="13.5" customHeight="1">
      <c r="A13" s="193" t="s">
        <v>274</v>
      </c>
      <c r="B13" s="149" t="s">
        <v>128</v>
      </c>
      <c r="C13" s="149" t="s">
        <v>252</v>
      </c>
      <c r="D13" s="149" t="s">
        <v>256</v>
      </c>
      <c r="E13" s="149" t="s">
        <v>278</v>
      </c>
    </row>
    <row r="14" spans="1:5" ht="13.5" customHeight="1">
      <c r="A14" s="194"/>
      <c r="B14" s="150" t="s">
        <v>129</v>
      </c>
      <c r="C14" s="150" t="s">
        <v>275</v>
      </c>
      <c r="D14" s="150" t="s">
        <v>257</v>
      </c>
      <c r="E14" s="150" t="s">
        <v>254</v>
      </c>
    </row>
    <row r="15" spans="1:5" ht="13.5" customHeight="1">
      <c r="A15" s="195"/>
      <c r="B15" s="151" t="s">
        <v>130</v>
      </c>
      <c r="C15" s="151" t="s">
        <v>276</v>
      </c>
      <c r="D15" s="151" t="s">
        <v>277</v>
      </c>
      <c r="E15" s="151" t="s">
        <v>279</v>
      </c>
    </row>
    <row r="16" spans="1:5" ht="13.5" customHeight="1">
      <c r="A16" s="193" t="s">
        <v>280</v>
      </c>
      <c r="B16" s="149" t="s">
        <v>128</v>
      </c>
      <c r="C16" s="149" t="s">
        <v>281</v>
      </c>
      <c r="D16" s="149" t="s">
        <v>271</v>
      </c>
      <c r="E16" s="149" t="s">
        <v>270</v>
      </c>
    </row>
    <row r="17" spans="1:5" ht="13.5" customHeight="1">
      <c r="A17" s="194"/>
      <c r="B17" s="150" t="s">
        <v>129</v>
      </c>
      <c r="C17" s="150" t="s">
        <v>289</v>
      </c>
      <c r="D17" s="150" t="s">
        <v>288</v>
      </c>
      <c r="E17" s="150" t="s">
        <v>268</v>
      </c>
    </row>
    <row r="18" spans="1:5" ht="13.5" customHeight="1">
      <c r="A18" s="195"/>
      <c r="B18" s="151" t="s">
        <v>130</v>
      </c>
      <c r="C18" s="151" t="s">
        <v>282</v>
      </c>
      <c r="D18" s="151" t="s">
        <v>286</v>
      </c>
      <c r="E18" s="151" t="s">
        <v>277</v>
      </c>
    </row>
    <row r="19" spans="1:5" ht="13.5" customHeight="1">
      <c r="A19" s="193" t="s">
        <v>283</v>
      </c>
      <c r="B19" s="149" t="s">
        <v>128</v>
      </c>
      <c r="C19" s="149" t="s">
        <v>284</v>
      </c>
      <c r="D19" s="149" t="s">
        <v>279</v>
      </c>
      <c r="E19" s="149" t="s">
        <v>253</v>
      </c>
    </row>
    <row r="20" spans="1:5" ht="13.5" customHeight="1">
      <c r="A20" s="194"/>
      <c r="B20" s="150" t="s">
        <v>129</v>
      </c>
      <c r="C20" s="150" t="s">
        <v>281</v>
      </c>
      <c r="D20" s="150" t="s">
        <v>278</v>
      </c>
      <c r="E20" s="150" t="s">
        <v>287</v>
      </c>
    </row>
    <row r="21" spans="1:5" ht="13.5" customHeight="1">
      <c r="A21" s="195"/>
      <c r="B21" s="151" t="s">
        <v>130</v>
      </c>
      <c r="C21" s="151" t="s">
        <v>282</v>
      </c>
      <c r="D21" s="151" t="s">
        <v>258</v>
      </c>
      <c r="E21" s="151" t="s">
        <v>255</v>
      </c>
    </row>
    <row r="22" spans="1:5">
      <c r="A22" s="191" t="s">
        <v>245</v>
      </c>
      <c r="B22" s="191"/>
      <c r="C22" s="191"/>
      <c r="D22" s="191"/>
      <c r="E22" s="191"/>
    </row>
    <row r="23" spans="1:5">
      <c r="A23" s="192" t="s">
        <v>291</v>
      </c>
      <c r="B23" s="192"/>
      <c r="C23" s="192"/>
      <c r="D23" s="192"/>
      <c r="E23" s="192"/>
    </row>
    <row r="24" spans="1:5">
      <c r="A24" s="190"/>
      <c r="B24" s="190"/>
      <c r="C24" s="190"/>
      <c r="D24" s="190"/>
      <c r="E24" s="190"/>
    </row>
    <row r="25" spans="1:5">
      <c r="A25" s="190"/>
      <c r="B25" s="190"/>
      <c r="C25" s="190"/>
      <c r="D25" s="190"/>
      <c r="E25" s="190"/>
    </row>
  </sheetData>
  <mergeCells count="15">
    <mergeCell ref="A1:E1"/>
    <mergeCell ref="A3:A9"/>
    <mergeCell ref="B6:B7"/>
    <mergeCell ref="C6:E6"/>
    <mergeCell ref="C7:E7"/>
    <mergeCell ref="C8:E8"/>
    <mergeCell ref="C9:E9"/>
    <mergeCell ref="A24:E24"/>
    <mergeCell ref="A25:E25"/>
    <mergeCell ref="A22:E22"/>
    <mergeCell ref="A23:E23"/>
    <mergeCell ref="A10:A12"/>
    <mergeCell ref="A13:A15"/>
    <mergeCell ref="A16:A18"/>
    <mergeCell ref="A19:A21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C32" sqref="C32"/>
    </sheetView>
  </sheetViews>
  <sheetFormatPr defaultRowHeight="16.5"/>
  <cols>
    <col min="1" max="1" width="11.25" customWidth="1"/>
    <col min="3" max="3" width="32.375" customWidth="1"/>
    <col min="4" max="4" width="10.875" customWidth="1"/>
    <col min="6" max="6" width="34" customWidth="1"/>
  </cols>
  <sheetData>
    <row r="1" spans="1:6" ht="20.25">
      <c r="A1" s="179" t="s">
        <v>194</v>
      </c>
      <c r="B1" s="180"/>
      <c r="C1" s="180"/>
      <c r="D1" s="180"/>
      <c r="E1" s="180"/>
      <c r="F1" s="181"/>
    </row>
    <row r="2" spans="1:6" ht="17.25" thickBot="1">
      <c r="A2" s="111" t="s">
        <v>195</v>
      </c>
      <c r="B2" s="112" t="s">
        <v>199</v>
      </c>
      <c r="C2" s="113" t="s">
        <v>200</v>
      </c>
      <c r="D2" s="111" t="s">
        <v>195</v>
      </c>
      <c r="E2" s="112" t="s">
        <v>197</v>
      </c>
      <c r="F2" s="113" t="s">
        <v>200</v>
      </c>
    </row>
    <row r="3" spans="1:6" ht="17.25" thickTop="1">
      <c r="A3" s="108" t="s">
        <v>201</v>
      </c>
      <c r="B3" s="109">
        <v>25613000</v>
      </c>
      <c r="C3" s="110" t="s">
        <v>202</v>
      </c>
      <c r="D3" s="114" t="s">
        <v>203</v>
      </c>
      <c r="E3" s="109">
        <v>2035000</v>
      </c>
      <c r="F3" s="115" t="s">
        <v>204</v>
      </c>
    </row>
    <row r="4" spans="1:6">
      <c r="A4" s="88" t="s">
        <v>205</v>
      </c>
      <c r="B4" s="86">
        <v>17230990</v>
      </c>
      <c r="C4" s="87" t="s">
        <v>150</v>
      </c>
      <c r="D4" s="88" t="s">
        <v>206</v>
      </c>
      <c r="E4" s="86">
        <v>3836600</v>
      </c>
      <c r="F4" s="89" t="s">
        <v>207</v>
      </c>
    </row>
    <row r="5" spans="1:6">
      <c r="A5" s="88" t="s">
        <v>208</v>
      </c>
      <c r="B5" s="86">
        <v>4090000</v>
      </c>
      <c r="C5" s="87" t="s">
        <v>209</v>
      </c>
      <c r="D5" s="90" t="s">
        <v>113</v>
      </c>
      <c r="E5" s="91">
        <v>161380</v>
      </c>
      <c r="F5" s="89" t="s">
        <v>163</v>
      </c>
    </row>
    <row r="6" spans="1:6">
      <c r="A6" s="88" t="s">
        <v>146</v>
      </c>
      <c r="B6" s="86">
        <v>2836600</v>
      </c>
      <c r="C6" s="89" t="s">
        <v>153</v>
      </c>
      <c r="D6" s="90" t="s">
        <v>210</v>
      </c>
      <c r="E6" s="91">
        <v>498000</v>
      </c>
      <c r="F6" s="89" t="s">
        <v>164</v>
      </c>
    </row>
    <row r="7" spans="1:6" ht="17.25" thickBot="1">
      <c r="A7" s="92" t="s">
        <v>136</v>
      </c>
      <c r="B7" s="93">
        <v>11546</v>
      </c>
      <c r="C7" s="94" t="s">
        <v>211</v>
      </c>
      <c r="D7" s="88" t="s">
        <v>212</v>
      </c>
      <c r="E7" s="86">
        <v>310300</v>
      </c>
      <c r="F7" s="81" t="s">
        <v>213</v>
      </c>
    </row>
    <row r="8" spans="1:6" ht="17.25" thickBot="1">
      <c r="A8" s="95" t="s">
        <v>198</v>
      </c>
      <c r="B8" s="166">
        <f>SUM(B3:B7)</f>
        <v>49782136</v>
      </c>
      <c r="C8" s="167"/>
      <c r="D8" s="88" t="s">
        <v>137</v>
      </c>
      <c r="E8" s="86">
        <v>1940580</v>
      </c>
      <c r="F8" s="87" t="s">
        <v>166</v>
      </c>
    </row>
    <row r="9" spans="1:6" ht="17.25" thickBot="1">
      <c r="A9" s="116" t="s">
        <v>195</v>
      </c>
      <c r="B9" s="117" t="s">
        <v>196</v>
      </c>
      <c r="C9" s="118" t="s">
        <v>200</v>
      </c>
      <c r="D9" s="88" t="s">
        <v>138</v>
      </c>
      <c r="E9" s="86">
        <v>79310</v>
      </c>
      <c r="F9" s="87" t="s">
        <v>167</v>
      </c>
    </row>
    <row r="10" spans="1:6" ht="17.25" thickTop="1">
      <c r="A10" s="96" t="s">
        <v>132</v>
      </c>
      <c r="B10" s="109">
        <v>468000</v>
      </c>
      <c r="C10" s="97" t="s">
        <v>156</v>
      </c>
      <c r="D10" s="88" t="s">
        <v>191</v>
      </c>
      <c r="E10" s="86">
        <v>219000</v>
      </c>
      <c r="F10" s="87" t="s">
        <v>190</v>
      </c>
    </row>
    <row r="11" spans="1:6">
      <c r="A11" s="98" t="s">
        <v>214</v>
      </c>
      <c r="B11" s="86">
        <v>2038650</v>
      </c>
      <c r="C11" s="84" t="s">
        <v>125</v>
      </c>
      <c r="D11" s="88" t="s">
        <v>192</v>
      </c>
      <c r="E11" s="86">
        <v>599050</v>
      </c>
      <c r="F11" s="87" t="s">
        <v>193</v>
      </c>
    </row>
    <row r="12" spans="1:6">
      <c r="A12" s="98" t="s">
        <v>215</v>
      </c>
      <c r="B12" s="86">
        <v>2200000</v>
      </c>
      <c r="C12" s="100" t="s">
        <v>142</v>
      </c>
      <c r="D12" s="88" t="s">
        <v>133</v>
      </c>
      <c r="E12" s="86">
        <v>289180</v>
      </c>
      <c r="F12" s="87" t="s">
        <v>216</v>
      </c>
    </row>
    <row r="13" spans="1:6">
      <c r="A13" s="98" t="s">
        <v>217</v>
      </c>
      <c r="B13" s="86">
        <v>1610000</v>
      </c>
      <c r="C13" s="100" t="s">
        <v>142</v>
      </c>
      <c r="D13" s="88" t="s">
        <v>218</v>
      </c>
      <c r="E13" s="86">
        <v>463440</v>
      </c>
      <c r="F13" s="87" t="s">
        <v>167</v>
      </c>
    </row>
    <row r="14" spans="1:6">
      <c r="A14" s="98" t="s">
        <v>135</v>
      </c>
      <c r="B14" s="86">
        <v>6177030</v>
      </c>
      <c r="C14" s="99" t="s">
        <v>219</v>
      </c>
      <c r="D14" s="88" t="s">
        <v>139</v>
      </c>
      <c r="E14" s="86">
        <v>606410</v>
      </c>
      <c r="F14" s="87" t="s">
        <v>220</v>
      </c>
    </row>
    <row r="15" spans="1:6">
      <c r="A15" s="98" t="s">
        <v>148</v>
      </c>
      <c r="B15" s="86">
        <v>1743666</v>
      </c>
      <c r="C15" s="99" t="s">
        <v>221</v>
      </c>
      <c r="D15" s="88" t="s">
        <v>222</v>
      </c>
      <c r="E15" s="86">
        <v>667000</v>
      </c>
      <c r="F15" s="82" t="s">
        <v>170</v>
      </c>
    </row>
    <row r="16" spans="1:6">
      <c r="A16" s="101" t="s">
        <v>112</v>
      </c>
      <c r="B16" s="91">
        <v>3544300</v>
      </c>
      <c r="C16" s="99" t="s">
        <v>162</v>
      </c>
      <c r="D16" s="102" t="s">
        <v>140</v>
      </c>
      <c r="E16" s="93">
        <v>76000</v>
      </c>
      <c r="F16" s="103" t="s">
        <v>223</v>
      </c>
    </row>
    <row r="17" spans="1:6">
      <c r="A17" s="98" t="s">
        <v>224</v>
      </c>
      <c r="B17" s="86">
        <v>1375680</v>
      </c>
      <c r="C17" s="100" t="s">
        <v>225</v>
      </c>
      <c r="D17" s="104" t="s">
        <v>141</v>
      </c>
      <c r="E17" s="86">
        <v>30000000</v>
      </c>
      <c r="F17" s="8" t="s">
        <v>159</v>
      </c>
    </row>
    <row r="18" spans="1:6" ht="15" customHeight="1" thickBot="1">
      <c r="A18" s="203" t="s">
        <v>226</v>
      </c>
      <c r="B18" s="170">
        <v>9087903</v>
      </c>
      <c r="C18" s="205" t="s">
        <v>157</v>
      </c>
      <c r="D18" s="106" t="s">
        <v>227</v>
      </c>
      <c r="E18" s="105"/>
      <c r="F18" s="107" t="s">
        <v>131</v>
      </c>
    </row>
    <row r="19" spans="1:6" ht="17.25" customHeight="1" thickBot="1">
      <c r="A19" s="204"/>
      <c r="B19" s="171"/>
      <c r="C19" s="206"/>
      <c r="D19" s="95" t="s">
        <v>239</v>
      </c>
      <c r="E19" s="166">
        <f>SUM(E14:E18)</f>
        <v>31349410</v>
      </c>
      <c r="F19" s="167"/>
    </row>
  </sheetData>
  <mergeCells count="6">
    <mergeCell ref="A18:A19"/>
    <mergeCell ref="B18:B19"/>
    <mergeCell ref="C18:C19"/>
    <mergeCell ref="A1:F1"/>
    <mergeCell ref="B8:C8"/>
    <mergeCell ref="E19:F19"/>
  </mergeCells>
  <phoneticPr fontId="1" type="noConversion"/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주보</vt:lpstr>
      <vt:lpstr>합계잔액</vt:lpstr>
      <vt:lpstr>수지</vt:lpstr>
      <vt:lpstr>사목회</vt:lpstr>
      <vt:lpstr>Sheet1</vt:lpstr>
      <vt:lpstr>참고</vt:lpstr>
      <vt:lpstr>Sheet2</vt:lpstr>
      <vt:lpstr>Sheet3</vt:lpstr>
    </vt:vector>
  </TitlesOfParts>
  <Company>bbb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sss</cp:lastModifiedBy>
  <cp:lastPrinted>2011-05-04T01:44:50Z</cp:lastPrinted>
  <dcterms:created xsi:type="dcterms:W3CDTF">2011-02-02T00:54:59Z</dcterms:created>
  <dcterms:modified xsi:type="dcterms:W3CDTF">2011-05-04T06:36:17Z</dcterms:modified>
</cp:coreProperties>
</file>