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135" windowHeight="11760" activeTab="0"/>
  </bookViews>
  <sheets>
    <sheet name="주보" sheetId="1" r:id="rId1"/>
    <sheet name="합계잔액" sheetId="2" r:id="rId2"/>
    <sheet name="사목회" sheetId="3" r:id="rId3"/>
    <sheet name="Sheet1" sheetId="4" r:id="rId4"/>
    <sheet name="참고" sheetId="5" r:id="rId5"/>
    <sheet name="Sheet2" sheetId="6" r:id="rId6"/>
    <sheet name="Sheet3" sheetId="7" r:id="rId7"/>
  </sheets>
  <externalReferences>
    <externalReference r:id="rId10"/>
  </externalReferences>
  <definedNames/>
  <calcPr fullCalcOnLoad="1"/>
</workbook>
</file>

<file path=xl/comments4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<sst xmlns="http://schemas.openxmlformats.org/spreadsheetml/2006/main" count="440" uniqueCount="263">
  <si>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</si>
  <si>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</si>
  <si>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</si>
  <si>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</si>
  <si>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</si>
  <si>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</si>
  <si>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</si>
  <si>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</si>
  <si>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</si>
  <si>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</si>
  <si>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</si>
  <si>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</si>
  <si>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</si>
  <si>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</si>
  <si>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</si>
  <si>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</si>
  <si>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</si>
  <si>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</si>
  <si>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</si>
  <si>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</si>
  <si>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</si>
  <si>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</si>
  <si>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</si>
  <si>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</si>
  <si>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</si>
  <si>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</si>
  <si>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</si>
  <si>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</si>
  <si>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</si>
  <si>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</si>
  <si>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</si>
  <si>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</si>
  <si>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</si>
  <si>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</si>
  <si>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</si>
  <si>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</si>
  <si>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</si>
  <si>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</si>
  <si>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</si>
  <si>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</si>
  <si>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</si>
  <si>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</si>
  <si>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</si>
  <si>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</si>
  <si>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</si>
  <si>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</si>
  <si>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</si>
  <si>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</si>
  <si>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</si>
  <si>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</si>
  <si>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</si>
  <si>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</si>
  <si>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잡지출</t>
  </si>
  <si>
    <t xml:space="preserve">    이자수입</t>
  </si>
  <si>
    <t xml:space="preserve">    상여수당</t>
  </si>
  <si>
    <t xml:space="preserve">    사무용품비</t>
  </si>
  <si>
    <t xml:space="preserve">    도서인쇄비</t>
  </si>
  <si>
    <t>해설</t>
  </si>
  <si>
    <t>1독서</t>
  </si>
  <si>
    <t>2독서</t>
  </si>
  <si>
    <t xml:space="preserve">    기타목적헌금</t>
  </si>
  <si>
    <t>수입</t>
  </si>
  <si>
    <t>지출</t>
  </si>
  <si>
    <t>잔액</t>
  </si>
  <si>
    <t>내    역</t>
  </si>
  <si>
    <t>퇴직적립금</t>
  </si>
  <si>
    <t>정기예금</t>
  </si>
  <si>
    <t>시설적립금</t>
  </si>
  <si>
    <t>보통예금</t>
  </si>
  <si>
    <t>본당살림</t>
  </si>
  <si>
    <t>장혜경 헬레나</t>
  </si>
  <si>
    <t>이명희 멜라니아</t>
  </si>
  <si>
    <t>이재월 멜라니오</t>
  </si>
  <si>
    <t>이남일 요셉</t>
  </si>
  <si>
    <t>김정미 엘리나</t>
  </si>
  <si>
    <t>조수자 라파엘라</t>
  </si>
  <si>
    <t>송미애 막달레나</t>
  </si>
  <si>
    <t>권미광 엘리사벳</t>
  </si>
  <si>
    <t xml:space="preserve">    신자피정교육비</t>
  </si>
  <si>
    <t>전월이월(현금)</t>
  </si>
  <si>
    <t>전월이월(예금)</t>
  </si>
  <si>
    <t>금월이월(현금)</t>
  </si>
  <si>
    <t>금월이월(예금)</t>
  </si>
  <si>
    <t>기타예금(적공)</t>
  </si>
  <si>
    <t>기타예금(장학기금)</t>
  </si>
  <si>
    <t>출자금</t>
  </si>
  <si>
    <t>정기예금(시설)</t>
  </si>
  <si>
    <t>정기적금(시설)</t>
  </si>
  <si>
    <t>2,305,992(이자)  적금 만기 포함</t>
  </si>
  <si>
    <t>특별예금(퇴직)</t>
  </si>
  <si>
    <t>홍영숙 안나</t>
  </si>
  <si>
    <t>신동운 베네딕도</t>
  </si>
  <si>
    <t>김덕열 베드로</t>
  </si>
  <si>
    <t xml:space="preserve">    비품</t>
  </si>
  <si>
    <t xml:space="preserve">기타예금 </t>
  </si>
  <si>
    <t>적     공</t>
  </si>
  <si>
    <t>장학기금</t>
  </si>
  <si>
    <t>성소개발비</t>
  </si>
  <si>
    <t>안준홍 라파엘</t>
  </si>
  <si>
    <t>김종하 베드로</t>
  </si>
  <si>
    <t>한성익 스테파노</t>
  </si>
  <si>
    <t xml:space="preserve">    기타기부금</t>
  </si>
  <si>
    <t>구경희 마리안나</t>
  </si>
  <si>
    <t>김연화 데레사</t>
  </si>
  <si>
    <t>오헌미 소피아</t>
  </si>
  <si>
    <t>특별예금</t>
  </si>
  <si>
    <t xml:space="preserve">    성물판매</t>
  </si>
  <si>
    <t>차종만 율리아노</t>
  </si>
  <si>
    <t>연점숙 뮤리엘</t>
  </si>
  <si>
    <t>강경수 토마스A</t>
  </si>
  <si>
    <t xml:space="preserve">    선급법인세</t>
  </si>
  <si>
    <t xml:space="preserve">    기타수입</t>
  </si>
  <si>
    <t>김명옥 요안나</t>
  </si>
  <si>
    <t>합 계</t>
  </si>
  <si>
    <t>사무장외3명</t>
  </si>
  <si>
    <t>1주</t>
  </si>
  <si>
    <t>2주</t>
  </si>
  <si>
    <t>3주</t>
  </si>
  <si>
    <t>4주</t>
  </si>
  <si>
    <t>이연남 엘리사벳</t>
  </si>
  <si>
    <t>과목</t>
  </si>
  <si>
    <t>수입</t>
  </si>
  <si>
    <t>내    역</t>
  </si>
  <si>
    <t>지  출</t>
  </si>
  <si>
    <t>수입계</t>
  </si>
  <si>
    <t>지출계</t>
  </si>
  <si>
    <t xml:space="preserve">    사제관운영비</t>
  </si>
  <si>
    <t xml:space="preserve">    주일학교운영비</t>
  </si>
  <si>
    <t>성소후원회입금,보좌신부10만</t>
  </si>
  <si>
    <t>신학생</t>
  </si>
  <si>
    <t>도시가스152.4, 전기99.5만</t>
  </si>
  <si>
    <t>복사기,정수기</t>
  </si>
  <si>
    <t>인터넷, 전화, 케이블, 웹하드</t>
  </si>
  <si>
    <t>승강기, 청소, 세콤, 전기안전</t>
  </si>
  <si>
    <t>건강,연금,고용보험</t>
  </si>
  <si>
    <t>관리소품, 비품계정 정리</t>
  </si>
  <si>
    <t>해외원조주일</t>
  </si>
  <si>
    <t>소방안전협회비</t>
  </si>
  <si>
    <t>손님신부, 명절상차림, 제병대금</t>
  </si>
  <si>
    <t>교구장 서임현수막, 예비자 교리서</t>
  </si>
  <si>
    <t>어린이복사단 스키캠프 쌍투스성가대, 지휘자 반주자 수고비 여성구반장 간식비 등</t>
  </si>
  <si>
    <t>중고등부 1월예산</t>
  </si>
  <si>
    <t>사목봉사자 연수</t>
  </si>
  <si>
    <t>상가찬조비중 연령회 400,000 빈첸시오 120,000 적십자회비 50,000</t>
  </si>
  <si>
    <t>사무용품 문구류</t>
  </si>
  <si>
    <t xml:space="preserve">걸레,쓰레기봉투,전등,건전지,기름걸레,,화장지,
</t>
  </si>
  <si>
    <t>자동차세</t>
  </si>
  <si>
    <t xml:space="preserve">    상여수당</t>
  </si>
  <si>
    <t xml:space="preserve">    수당</t>
  </si>
  <si>
    <t>장선화 바실리사</t>
  </si>
  <si>
    <t>서정문 베르나르도</t>
  </si>
  <si>
    <t xml:space="preserve">    성무지원금</t>
  </si>
  <si>
    <t xml:space="preserve">    성무지원비</t>
  </si>
  <si>
    <t xml:space="preserve">    교구및본당행사비</t>
  </si>
  <si>
    <t xml:space="preserve">    보험료</t>
  </si>
  <si>
    <t xml:space="preserve">    학비보조금</t>
  </si>
  <si>
    <t>과목</t>
  </si>
  <si>
    <t>수입</t>
  </si>
  <si>
    <t>지출</t>
  </si>
  <si>
    <t>합계</t>
  </si>
  <si>
    <t>내역</t>
  </si>
  <si>
    <t xml:space="preserve">    직원교육비</t>
  </si>
  <si>
    <t xml:space="preserve">    퇴직급여충당금전입액</t>
  </si>
  <si>
    <t xml:space="preserve">    시설비</t>
  </si>
  <si>
    <t>황영원보니파시오</t>
  </si>
  <si>
    <t>서정문베르나르도</t>
  </si>
  <si>
    <t>신학생
장학기금</t>
  </si>
  <si>
    <t>기타예금(장학.적공)</t>
  </si>
  <si>
    <t xml:space="preserve">특전(토19시) </t>
  </si>
  <si>
    <t>장선화 바실리나</t>
  </si>
  <si>
    <t xml:space="preserve">홍영숙 안나 </t>
  </si>
  <si>
    <t>황영원 보니파시오</t>
  </si>
  <si>
    <t xml:space="preserve">2독서 </t>
  </si>
  <si>
    <t>교중(11시)</t>
  </si>
  <si>
    <t xml:space="preserve">새벽 (06시) </t>
  </si>
  <si>
    <t>서정문 베르나르도</t>
  </si>
  <si>
    <t xml:space="preserve">연점숙 뮤리엘 </t>
  </si>
  <si>
    <t>&lt;25일 오전 9시 성인전례&gt;</t>
  </si>
  <si>
    <t>교구납부금</t>
  </si>
  <si>
    <t xml:space="preserve">새벽 (06시) </t>
  </si>
  <si>
    <t xml:space="preserve">    토지</t>
  </si>
  <si>
    <t xml:space="preserve">    건물</t>
  </si>
  <si>
    <t xml:space="preserve">    교구납부금</t>
  </si>
  <si>
    <t xml:space="preserve">    사제교육비</t>
  </si>
  <si>
    <t xml:space="preserve">    수선비</t>
  </si>
  <si>
    <t>정기예금</t>
  </si>
  <si>
    <t>비용계정</t>
  </si>
  <si>
    <t>교무금</t>
  </si>
  <si>
    <t>주일헌금</t>
  </si>
  <si>
    <t>감사헌금</t>
  </si>
  <si>
    <t>특별헌금</t>
  </si>
  <si>
    <t>기타목적헌금</t>
  </si>
  <si>
    <t>전교비</t>
  </si>
  <si>
    <t>단체보조비</t>
  </si>
  <si>
    <t>제전비</t>
  </si>
  <si>
    <t>잡지출</t>
  </si>
  <si>
    <t>시설비</t>
  </si>
  <si>
    <t>복리후생비</t>
  </si>
  <si>
    <t>통신비</t>
  </si>
  <si>
    <t>수도광열비</t>
  </si>
  <si>
    <t>소모품비</t>
  </si>
  <si>
    <t>자선찬조비</t>
  </si>
  <si>
    <t>사무장외3명</t>
  </si>
  <si>
    <t>2014년 6월 수지보고</t>
  </si>
  <si>
    <t xml:space="preserve">    정기적금</t>
  </si>
  <si>
    <t xml:space="preserve">   6월 수지보고</t>
  </si>
  <si>
    <t>412건</t>
  </si>
  <si>
    <t>주님승천대축일~성베드로와바오로 대축일</t>
  </si>
  <si>
    <t>16건</t>
  </si>
  <si>
    <t>적공5만/빈첸시오회70만</t>
  </si>
  <si>
    <t>성소23만/장학93만/기타2만</t>
  </si>
  <si>
    <t>주임.보좌미사예물지원금</t>
  </si>
  <si>
    <t>홍보주일175만/시복식위한181만/교황주일209만</t>
  </si>
  <si>
    <t>민족화해2차</t>
  </si>
  <si>
    <t>경상비,장학,시설적립금 예금이자</t>
  </si>
  <si>
    <t>매일미사제본</t>
  </si>
  <si>
    <t>예비자성지순례, 교황방한현수막,</t>
  </si>
  <si>
    <t>길잡이18.2만/청년성서8만/청년복사36만/성지대70만/제대회4만/여성구반장8만/지휘자반주자190만/청년사목460만</t>
  </si>
  <si>
    <t>중고등부65.6만/ 유초등부22만</t>
  </si>
  <si>
    <t>293,717,000만(전년42,027,000포함)125,850만 남음</t>
  </si>
  <si>
    <t>홍보주일, 시복식2차헌금 송금</t>
  </si>
  <si>
    <t>교황방한 교육용 자료</t>
  </si>
  <si>
    <t>방화관리자 교육</t>
  </si>
  <si>
    <t>성소개발비23만, 보좌신부10만</t>
  </si>
  <si>
    <t>신학생3명</t>
  </si>
  <si>
    <t>빈첸시오50만/민족화해2차송금169만</t>
  </si>
  <si>
    <t>사무장외1명</t>
  </si>
  <si>
    <t>문구</t>
  </si>
  <si>
    <t>업무지침서,우편봉투인쇄</t>
  </si>
  <si>
    <t>화장지, 건전지, 기름걸레</t>
  </si>
  <si>
    <t>도시가스53.2만/수도65.2만/전기94.1만</t>
  </si>
  <si>
    <t>복사기, 정수기</t>
  </si>
  <si>
    <t>청소,승강기,전기안전관리,세콤</t>
  </si>
  <si>
    <t>웨하드,인터넷,전화요금.케이블</t>
  </si>
  <si>
    <t>건강,요양,연금,고용보험, 사무장근속격려금</t>
  </si>
  <si>
    <t>사제,수녀원 보구공사외 부품</t>
  </si>
  <si>
    <t>관리소품</t>
  </si>
  <si>
    <t>교중(11시)</t>
  </si>
  <si>
    <t xml:space="preserve">오후 2시 세례식-- 이명희 멜라니아 </t>
  </si>
  <si>
    <t>1독서</t>
  </si>
  <si>
    <t>2독서</t>
  </si>
  <si>
    <t>경상비 이자</t>
  </si>
  <si>
    <t>사제관운영비및
성무활동비</t>
  </si>
  <si>
    <t>주임,보좌신부</t>
  </si>
  <si>
    <t>수녀원 생활비및
성무지원비</t>
  </si>
  <si>
    <t>2명</t>
  </si>
  <si>
    <t>교황방한 교육용 자료,방화관리자 교육</t>
  </si>
  <si>
    <r>
      <t xml:space="preserve">    </t>
    </r>
    <r>
      <rPr>
        <sz val="8"/>
        <rFont val="돋움"/>
        <family val="3"/>
      </rPr>
      <t>자선찬조비</t>
    </r>
  </si>
  <si>
    <t>민족화해2차헌금 송금</t>
  </si>
  <si>
    <t>급여및상여</t>
  </si>
  <si>
    <t>길잡이18.2만/청년성서8만/청년복사36만/성지대70만/제대회4만/여성구반장8만/지휘자반주자190만/
청년사목460만</t>
  </si>
  <si>
    <t>매일미사 제본</t>
  </si>
  <si>
    <t>이자수입</t>
  </si>
  <si>
    <t>주일학교운영비</t>
  </si>
  <si>
    <t>사무용품비</t>
  </si>
  <si>
    <t>도서인쇄비</t>
  </si>
  <si>
    <t>임차료</t>
  </si>
  <si>
    <t>용역비</t>
  </si>
  <si>
    <t>피정교육비</t>
  </si>
  <si>
    <t xml:space="preserve">                  ◈6월 전입◈   </t>
  </si>
  <si>
    <t xml:space="preserve">                ◈7월 전례봉사 배정표 ◈   </t>
  </si>
  <si>
    <t>건강,요양,연금,고용보험등</t>
  </si>
  <si>
    <t>사제,수녀원 보수공사외 부품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</si>
</sst>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84">
    <font>
      <sz val="11"/>
      <color theme="1"/>
      <name val="Calibri"/>
      <family val="3"/>
    </font>
    <font>
      <sz val="11"/>
      <color indexed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돋움"/>
      <family val="3"/>
    </font>
    <font>
      <b/>
      <sz val="11"/>
      <name val="바탕"/>
      <family val="1"/>
    </font>
    <font>
      <b/>
      <sz val="10"/>
      <name val="바탕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8"/>
      <name val="HY강M"/>
      <family val="1"/>
    </font>
    <font>
      <b/>
      <sz val="9"/>
      <name val="HY강M"/>
      <family val="1"/>
    </font>
    <font>
      <sz val="8"/>
      <name val="HY강M"/>
      <family val="1"/>
    </font>
    <font>
      <sz val="10"/>
      <name val="HY강M"/>
      <family val="1"/>
    </font>
    <font>
      <sz val="9"/>
      <name val="HY강M"/>
      <family val="1"/>
    </font>
    <font>
      <sz val="6"/>
      <name val="HY강M"/>
      <family val="1"/>
    </font>
    <font>
      <sz val="7"/>
      <name val="HY강M"/>
      <family val="1"/>
    </font>
    <font>
      <sz val="9"/>
      <color indexed="14"/>
      <name val="HY강M"/>
      <family val="1"/>
    </font>
    <font>
      <sz val="8"/>
      <color indexed="11"/>
      <name val="Arial"/>
      <family val="2"/>
    </font>
    <font>
      <sz val="8"/>
      <color indexed="14"/>
      <name val="Arial"/>
      <family val="2"/>
    </font>
    <font>
      <sz val="11"/>
      <color indexed="8"/>
      <name val="맑은 고딕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9"/>
      <color indexed="8"/>
      <name val="맑은 고딕"/>
      <family val="3"/>
    </font>
    <font>
      <b/>
      <sz val="11"/>
      <color indexed="8"/>
      <name val="맑은 고딕"/>
      <family val="3"/>
    </font>
    <font>
      <sz val="9"/>
      <color indexed="8"/>
      <name val="HY강M"/>
      <family val="1"/>
    </font>
    <font>
      <sz val="8"/>
      <color indexed="8"/>
      <name val="맑은 고딕"/>
      <family val="3"/>
    </font>
    <font>
      <sz val="10"/>
      <color indexed="8"/>
      <name val="맑은 고딕"/>
      <family val="3"/>
    </font>
    <font>
      <sz val="7"/>
      <color indexed="8"/>
      <name val="돋움"/>
      <family val="3"/>
    </font>
    <font>
      <sz val="8"/>
      <color indexed="8"/>
      <name val="HY강M"/>
      <family val="1"/>
    </font>
    <font>
      <sz val="6"/>
      <color indexed="8"/>
      <name val="HY강M"/>
      <family val="1"/>
    </font>
    <font>
      <sz val="7"/>
      <color indexed="8"/>
      <name val="HY강M"/>
      <family val="1"/>
    </font>
    <font>
      <sz val="11"/>
      <color indexed="8"/>
      <name val="HY강M"/>
      <family val="1"/>
    </font>
    <font>
      <b/>
      <sz val="8"/>
      <color indexed="8"/>
      <name val="HY강M"/>
      <family val="1"/>
    </font>
    <font>
      <b/>
      <sz val="14"/>
      <color indexed="8"/>
      <name val="HY강M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9"/>
      <color theme="1"/>
      <name val="Calibri"/>
      <family val="3"/>
    </font>
    <font>
      <b/>
      <sz val="11"/>
      <color theme="1"/>
      <name val="Calibri"/>
      <family val="3"/>
    </font>
    <font>
      <sz val="9"/>
      <color theme="1"/>
      <name val="HY강M"/>
      <family val="1"/>
    </font>
    <font>
      <sz val="8"/>
      <color theme="1"/>
      <name val="Calibri"/>
      <family val="3"/>
    </font>
    <font>
      <sz val="8"/>
      <name val="Calibri"/>
      <family val="3"/>
    </font>
    <font>
      <sz val="10"/>
      <color theme="1"/>
      <name val="Calibri"/>
      <family val="3"/>
    </font>
    <font>
      <sz val="7"/>
      <color theme="1"/>
      <name val="돋움"/>
      <family val="3"/>
    </font>
    <font>
      <sz val="8"/>
      <color theme="1"/>
      <name val="HY강M"/>
      <family val="1"/>
    </font>
    <font>
      <sz val="6"/>
      <color theme="1"/>
      <name val="HY강M"/>
      <family val="1"/>
    </font>
    <font>
      <sz val="7"/>
      <color theme="1"/>
      <name val="HY강M"/>
      <family val="1"/>
    </font>
    <font>
      <sz val="11"/>
      <color theme="1"/>
      <name val="HY강M"/>
      <family val="1"/>
    </font>
    <font>
      <b/>
      <sz val="8"/>
      <color theme="1"/>
      <name val="HY강M"/>
      <family val="1"/>
    </font>
    <font>
      <sz val="8"/>
      <color rgb="FF000000"/>
      <name val="HY강M"/>
      <family val="1"/>
    </font>
    <font>
      <sz val="9"/>
      <color rgb="FF000000"/>
      <name val="HY강M"/>
      <family val="1"/>
    </font>
    <font>
      <b/>
      <sz val="14"/>
      <color theme="1"/>
      <name val="HY강M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 style="medium"/>
      <bottom style="thin">
        <color rgb="FF000000"/>
      </bottom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3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6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68" fillId="0" borderId="10" xfId="0" applyFont="1" applyBorder="1" applyAlignment="1">
      <alignment vertical="center"/>
    </xf>
    <xf numFmtId="3" fontId="68" fillId="0" borderId="10" xfId="0" applyNumberFormat="1" applyFont="1" applyBorder="1" applyAlignment="1">
      <alignment vertical="center"/>
    </xf>
    <xf numFmtId="3" fontId="68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6" fontId="11" fillId="0" borderId="10" xfId="0" applyNumberFormat="1" applyFont="1" applyFill="1" applyBorder="1" applyAlignment="1" applyProtection="1">
      <alignment vertical="center"/>
      <protection/>
    </xf>
    <xf numFmtId="0" fontId="69" fillId="0" borderId="0" xfId="0" applyFont="1" applyBorder="1" applyAlignment="1">
      <alignment horizontal="center" vertical="center"/>
    </xf>
    <xf numFmtId="177" fontId="13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3" fontId="70" fillId="0" borderId="15" xfId="0" applyNumberFormat="1" applyFont="1" applyBorder="1" applyAlignment="1">
      <alignment vertical="center"/>
    </xf>
    <xf numFmtId="0" fontId="70" fillId="0" borderId="15" xfId="0" applyFont="1" applyBorder="1" applyAlignment="1">
      <alignment vertical="center"/>
    </xf>
    <xf numFmtId="3" fontId="70" fillId="0" borderId="10" xfId="0" applyNumberFormat="1" applyFont="1" applyBorder="1" applyAlignment="1">
      <alignment vertical="center"/>
    </xf>
    <xf numFmtId="3" fontId="70" fillId="0" borderId="10" xfId="0" applyNumberFormat="1" applyFont="1" applyBorder="1" applyAlignment="1">
      <alignment horizontal="right" vertical="center"/>
    </xf>
    <xf numFmtId="0" fontId="17" fillId="0" borderId="16" xfId="0" applyFont="1" applyFill="1" applyBorder="1" applyAlignment="1">
      <alignment vertical="center" wrapText="1"/>
    </xf>
    <xf numFmtId="0" fontId="12" fillId="0" borderId="17" xfId="0" applyFont="1" applyFill="1" applyBorder="1" applyAlignment="1" applyProtection="1">
      <alignment horizontal="center" vertical="center"/>
      <protection/>
    </xf>
    <xf numFmtId="177" fontId="18" fillId="0" borderId="18" xfId="0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left" vertical="center"/>
    </xf>
    <xf numFmtId="177" fontId="1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7" fontId="68" fillId="0" borderId="10" xfId="0" applyNumberFormat="1" applyFont="1" applyBorder="1" applyAlignment="1">
      <alignment vertical="center"/>
    </xf>
    <xf numFmtId="177" fontId="71" fillId="0" borderId="10" xfId="0" applyNumberFormat="1" applyFont="1" applyBorder="1" applyAlignment="1">
      <alignment vertical="center"/>
    </xf>
    <xf numFmtId="177" fontId="68" fillId="0" borderId="10" xfId="0" applyNumberFormat="1" applyFont="1" applyBorder="1" applyAlignment="1">
      <alignment vertical="center"/>
    </xf>
    <xf numFmtId="0" fontId="68" fillId="0" borderId="0" xfId="0" applyFont="1" applyAlignment="1">
      <alignment vertical="center"/>
    </xf>
    <xf numFmtId="177" fontId="71" fillId="0" borderId="10" xfId="0" applyNumberFormat="1" applyFont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72" fillId="0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71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68" fillId="0" borderId="10" xfId="0" applyNumberFormat="1" applyFont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176" fontId="7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68" fillId="34" borderId="10" xfId="0" applyFont="1" applyFill="1" applyBorder="1" applyAlignment="1">
      <alignment vertical="center"/>
    </xf>
    <xf numFmtId="176" fontId="74" fillId="0" borderId="0" xfId="0" applyNumberFormat="1" applyFont="1" applyAlignment="1">
      <alignment horizontal="center" vertical="center"/>
    </xf>
    <xf numFmtId="0" fontId="70" fillId="0" borderId="0" xfId="0" applyFont="1" applyAlignment="1">
      <alignment vertical="center"/>
    </xf>
    <xf numFmtId="176" fontId="74" fillId="0" borderId="0" xfId="0" applyNumberFormat="1" applyFont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177" fontId="75" fillId="0" borderId="10" xfId="0" applyNumberFormat="1" applyFont="1" applyBorder="1" applyAlignment="1">
      <alignment vertical="center"/>
    </xf>
    <xf numFmtId="177" fontId="14" fillId="0" borderId="10" xfId="0" applyNumberFormat="1" applyFont="1" applyFill="1" applyBorder="1" applyAlignment="1" applyProtection="1">
      <alignment horizontal="left" vertical="center"/>
      <protection/>
    </xf>
    <xf numFmtId="177" fontId="14" fillId="0" borderId="10" xfId="0" applyNumberFormat="1" applyFont="1" applyFill="1" applyBorder="1" applyAlignment="1" applyProtection="1">
      <alignment horizontal="right" vertical="center"/>
      <protection/>
    </xf>
    <xf numFmtId="176" fontId="16" fillId="0" borderId="10" xfId="0" applyNumberFormat="1" applyFont="1" applyFill="1" applyBorder="1" applyAlignment="1" applyProtection="1">
      <alignment horizontal="right" vertical="center"/>
      <protection/>
    </xf>
    <xf numFmtId="176" fontId="70" fillId="35" borderId="22" xfId="0" applyNumberFormat="1" applyFont="1" applyFill="1" applyBorder="1" applyAlignment="1" applyProtection="1">
      <alignment horizontal="center" vertical="center"/>
      <protection/>
    </xf>
    <xf numFmtId="176" fontId="16" fillId="35" borderId="23" xfId="0" applyNumberFormat="1" applyFont="1" applyFill="1" applyBorder="1" applyAlignment="1" applyProtection="1">
      <alignment horizontal="center" vertical="center"/>
      <protection/>
    </xf>
    <xf numFmtId="0" fontId="16" fillId="0" borderId="24" xfId="0" applyFont="1" applyBorder="1" applyAlignment="1">
      <alignment horizontal="center" vertical="center"/>
    </xf>
    <xf numFmtId="177" fontId="75" fillId="0" borderId="10" xfId="0" applyNumberFormat="1" applyFont="1" applyBorder="1" applyAlignment="1">
      <alignment horizontal="left" vertical="center"/>
    </xf>
    <xf numFmtId="177" fontId="76" fillId="0" borderId="10" xfId="0" applyNumberFormat="1" applyFont="1" applyBorder="1" applyAlignment="1">
      <alignment horizontal="left" vertical="center" wrapText="1"/>
    </xf>
    <xf numFmtId="177" fontId="75" fillId="0" borderId="25" xfId="0" applyNumberFormat="1" applyFont="1" applyBorder="1" applyAlignment="1">
      <alignment horizontal="left" vertical="center"/>
    </xf>
    <xf numFmtId="177" fontId="75" fillId="0" borderId="10" xfId="0" applyNumberFormat="1" applyFont="1" applyBorder="1" applyAlignment="1">
      <alignment horizontal="left" vertical="center" wrapText="1"/>
    </xf>
    <xf numFmtId="177" fontId="75" fillId="0" borderId="10" xfId="0" applyNumberFormat="1" applyFont="1" applyBorder="1" applyAlignment="1">
      <alignment horizontal="center" vertical="center"/>
    </xf>
    <xf numFmtId="176" fontId="14" fillId="0" borderId="10" xfId="0" applyNumberFormat="1" applyFont="1" applyFill="1" applyBorder="1" applyAlignment="1" applyProtection="1">
      <alignment horizontal="left" vertical="top"/>
      <protection/>
    </xf>
    <xf numFmtId="176" fontId="14" fillId="0" borderId="10" xfId="0" applyNumberFormat="1" applyFont="1" applyFill="1" applyBorder="1" applyAlignment="1" applyProtection="1">
      <alignment horizontal="right" vertical="top"/>
      <protection/>
    </xf>
    <xf numFmtId="177" fontId="75" fillId="0" borderId="25" xfId="0" applyNumberFormat="1" applyFont="1" applyBorder="1" applyAlignment="1">
      <alignment horizontal="left" vertical="center" wrapText="1"/>
    </xf>
    <xf numFmtId="177" fontId="77" fillId="0" borderId="25" xfId="0" applyNumberFormat="1" applyFont="1" applyBorder="1" applyAlignment="1">
      <alignment horizontal="left" vertical="center" wrapText="1"/>
    </xf>
    <xf numFmtId="177" fontId="12" fillId="33" borderId="14" xfId="0" applyNumberFormat="1" applyFont="1" applyFill="1" applyBorder="1" applyAlignment="1" applyProtection="1">
      <alignment horizontal="left" vertical="center"/>
      <protection/>
    </xf>
    <xf numFmtId="177" fontId="14" fillId="0" borderId="25" xfId="0" applyNumberFormat="1" applyFont="1" applyBorder="1" applyAlignment="1">
      <alignment vertical="center"/>
    </xf>
    <xf numFmtId="177" fontId="14" fillId="0" borderId="25" xfId="0" applyNumberFormat="1" applyFont="1" applyFill="1" applyBorder="1" applyAlignment="1" applyProtection="1">
      <alignment vertical="center"/>
      <protection/>
    </xf>
    <xf numFmtId="177" fontId="75" fillId="0" borderId="15" xfId="0" applyNumberFormat="1" applyFont="1" applyBorder="1" applyAlignment="1">
      <alignment horizontal="center" vertical="center"/>
    </xf>
    <xf numFmtId="176" fontId="16" fillId="36" borderId="22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0" fontId="78" fillId="0" borderId="26" xfId="0" applyFont="1" applyBorder="1" applyAlignment="1">
      <alignment horizontal="left" vertical="center"/>
    </xf>
    <xf numFmtId="0" fontId="78" fillId="0" borderId="27" xfId="0" applyFont="1" applyBorder="1" applyAlignment="1">
      <alignment vertical="center"/>
    </xf>
    <xf numFmtId="0" fontId="70" fillId="0" borderId="28" xfId="0" applyFont="1" applyBorder="1" applyAlignment="1">
      <alignment vertical="center"/>
    </xf>
    <xf numFmtId="177" fontId="12" fillId="33" borderId="29" xfId="0" applyNumberFormat="1" applyFont="1" applyFill="1" applyBorder="1" applyAlignment="1" applyProtection="1">
      <alignment horizontal="left" vertical="center"/>
      <protection/>
    </xf>
    <xf numFmtId="177" fontId="75" fillId="0" borderId="15" xfId="0" applyNumberFormat="1" applyFont="1" applyBorder="1" applyAlignment="1">
      <alignment vertical="center"/>
    </xf>
    <xf numFmtId="177" fontId="75" fillId="0" borderId="30" xfId="0" applyNumberFormat="1" applyFont="1" applyBorder="1" applyAlignment="1">
      <alignment vertical="center"/>
    </xf>
    <xf numFmtId="177" fontId="14" fillId="37" borderId="22" xfId="0" applyNumberFormat="1" applyFont="1" applyFill="1" applyBorder="1" applyAlignment="1" applyProtection="1">
      <alignment horizontal="center" vertical="center"/>
      <protection/>
    </xf>
    <xf numFmtId="177" fontId="14" fillId="37" borderId="23" xfId="0" applyNumberFormat="1" applyFont="1" applyFill="1" applyBorder="1" applyAlignment="1">
      <alignment vertical="center"/>
    </xf>
    <xf numFmtId="177" fontId="15" fillId="37" borderId="23" xfId="0" applyNumberFormat="1" applyFont="1" applyFill="1" applyBorder="1" applyAlignment="1" applyProtection="1">
      <alignment horizontal="right" vertical="center"/>
      <protection/>
    </xf>
    <xf numFmtId="177" fontId="16" fillId="37" borderId="23" xfId="0" applyNumberFormat="1" applyFont="1" applyFill="1" applyBorder="1" applyAlignment="1" applyProtection="1">
      <alignment horizontal="right" vertical="center"/>
      <protection/>
    </xf>
    <xf numFmtId="177" fontId="75" fillId="0" borderId="24" xfId="0" applyNumberFormat="1" applyFont="1" applyBorder="1" applyAlignment="1">
      <alignment vertical="center"/>
    </xf>
    <xf numFmtId="177" fontId="12" fillId="33" borderId="22" xfId="0" applyNumberFormat="1" applyFont="1" applyFill="1" applyBorder="1" applyAlignment="1" applyProtection="1">
      <alignment horizontal="left" vertical="center"/>
      <protection/>
    </xf>
    <xf numFmtId="177" fontId="79" fillId="0" borderId="23" xfId="0" applyNumberFormat="1" applyFont="1" applyBorder="1" applyAlignment="1">
      <alignment vertical="center"/>
    </xf>
    <xf numFmtId="177" fontId="75" fillId="0" borderId="23" xfId="0" applyNumberFormat="1" applyFont="1" applyBorder="1" applyAlignment="1">
      <alignment vertical="center"/>
    </xf>
    <xf numFmtId="177" fontId="75" fillId="0" borderId="31" xfId="0" applyNumberFormat="1" applyFont="1" applyBorder="1" applyAlignment="1">
      <alignment horizontal="center" vertical="center"/>
    </xf>
    <xf numFmtId="177" fontId="75" fillId="0" borderId="30" xfId="0" applyNumberFormat="1" applyFont="1" applyBorder="1" applyAlignment="1">
      <alignment horizontal="left" vertical="center"/>
    </xf>
    <xf numFmtId="177" fontId="75" fillId="0" borderId="22" xfId="0" applyNumberFormat="1" applyFont="1" applyBorder="1" applyAlignment="1">
      <alignment horizontal="center" vertical="center"/>
    </xf>
    <xf numFmtId="177" fontId="75" fillId="0" borderId="23" xfId="0" applyNumberFormat="1" applyFont="1" applyBorder="1" applyAlignment="1">
      <alignment horizontal="center" vertical="center"/>
    </xf>
    <xf numFmtId="177" fontId="75" fillId="0" borderId="24" xfId="0" applyNumberFormat="1" applyFont="1" applyBorder="1" applyAlignment="1">
      <alignment horizontal="center" vertical="center"/>
    </xf>
    <xf numFmtId="177" fontId="75" fillId="0" borderId="32" xfId="0" applyNumberFormat="1" applyFont="1" applyBorder="1" applyAlignment="1">
      <alignment horizontal="left" vertical="center"/>
    </xf>
    <xf numFmtId="177" fontId="75" fillId="0" borderId="30" xfId="0" applyNumberFormat="1" applyFont="1" applyBorder="1" applyAlignment="1">
      <alignment horizontal="left" vertical="center" wrapText="1"/>
    </xf>
    <xf numFmtId="177" fontId="75" fillId="0" borderId="33" xfId="0" applyNumberFormat="1" applyFont="1" applyBorder="1" applyAlignment="1">
      <alignment horizontal="left" vertical="center"/>
    </xf>
    <xf numFmtId="176" fontId="19" fillId="0" borderId="22" xfId="0" applyNumberFormat="1" applyFont="1" applyFill="1" applyBorder="1" applyAlignment="1" applyProtection="1">
      <alignment horizontal="left" vertical="center"/>
      <protection/>
    </xf>
    <xf numFmtId="176" fontId="19" fillId="0" borderId="23" xfId="0" applyNumberFormat="1" applyFont="1" applyFill="1" applyBorder="1" applyAlignment="1" applyProtection="1">
      <alignment horizontal="right" vertical="center"/>
      <protection/>
    </xf>
    <xf numFmtId="0" fontId="78" fillId="0" borderId="15" xfId="0" applyFont="1" applyBorder="1" applyAlignment="1">
      <alignment vertical="center"/>
    </xf>
    <xf numFmtId="0" fontId="78" fillId="0" borderId="10" xfId="0" applyFont="1" applyBorder="1" applyAlignment="1">
      <alignment vertical="center"/>
    </xf>
    <xf numFmtId="0" fontId="80" fillId="0" borderId="34" xfId="0" applyFont="1" applyBorder="1" applyAlignment="1">
      <alignment horizontal="justify" vertical="center" wrapText="1"/>
    </xf>
    <xf numFmtId="0" fontId="80" fillId="0" borderId="35" xfId="0" applyFont="1" applyBorder="1" applyAlignment="1">
      <alignment horizontal="justify" vertical="center" wrapText="1"/>
    </xf>
    <xf numFmtId="0" fontId="80" fillId="0" borderId="36" xfId="0" applyFont="1" applyBorder="1" applyAlignment="1">
      <alignment horizontal="justify" vertical="center" wrapText="1"/>
    </xf>
    <xf numFmtId="0" fontId="80" fillId="0" borderId="33" xfId="0" applyFont="1" applyBorder="1" applyAlignment="1">
      <alignment horizontal="center" vertical="center" wrapText="1"/>
    </xf>
    <xf numFmtId="0" fontId="80" fillId="0" borderId="37" xfId="0" applyFont="1" applyBorder="1" applyAlignment="1">
      <alignment horizontal="justify" vertical="center" wrapText="1"/>
    </xf>
    <xf numFmtId="0" fontId="80" fillId="0" borderId="28" xfId="0" applyFont="1" applyBorder="1" applyAlignment="1">
      <alignment horizontal="justify" vertical="center" wrapText="1"/>
    </xf>
    <xf numFmtId="0" fontId="80" fillId="0" borderId="38" xfId="0" applyFont="1" applyBorder="1" applyAlignment="1">
      <alignment horizontal="justify" vertical="center" wrapText="1"/>
    </xf>
    <xf numFmtId="0" fontId="80" fillId="0" borderId="39" xfId="0" applyFont="1" applyBorder="1" applyAlignment="1">
      <alignment horizontal="center" vertical="center" wrapText="1"/>
    </xf>
    <xf numFmtId="0" fontId="80" fillId="0" borderId="40" xfId="0" applyFont="1" applyBorder="1" applyAlignment="1">
      <alignment horizontal="center" vertical="center" wrapText="1"/>
    </xf>
    <xf numFmtId="0" fontId="80" fillId="0" borderId="41" xfId="0" applyFont="1" applyBorder="1" applyAlignment="1">
      <alignment horizontal="center" vertical="center" wrapText="1"/>
    </xf>
    <xf numFmtId="0" fontId="80" fillId="0" borderId="42" xfId="0" applyFont="1" applyBorder="1" applyAlignment="1">
      <alignment horizontal="justify" vertical="center" wrapText="1"/>
    </xf>
    <xf numFmtId="0" fontId="80" fillId="0" borderId="43" xfId="0" applyFont="1" applyBorder="1" applyAlignment="1">
      <alignment horizontal="justify" vertical="center" wrapText="1"/>
    </xf>
    <xf numFmtId="0" fontId="80" fillId="0" borderId="22" xfId="0" applyFont="1" applyBorder="1" applyAlignment="1">
      <alignment horizontal="center" vertical="center" wrapText="1"/>
    </xf>
    <xf numFmtId="0" fontId="80" fillId="0" borderId="23" xfId="0" applyFont="1" applyBorder="1" applyAlignment="1">
      <alignment horizontal="center" vertical="center" wrapText="1"/>
    </xf>
    <xf numFmtId="0" fontId="80" fillId="0" borderId="44" xfId="0" applyFont="1" applyBorder="1" applyAlignment="1">
      <alignment vertical="center" wrapText="1"/>
    </xf>
    <xf numFmtId="0" fontId="80" fillId="0" borderId="45" xfId="0" applyFont="1" applyBorder="1" applyAlignment="1">
      <alignment vertical="center" wrapText="1"/>
    </xf>
    <xf numFmtId="0" fontId="80" fillId="0" borderId="46" xfId="0" applyFont="1" applyBorder="1" applyAlignment="1">
      <alignment vertical="center" wrapText="1"/>
    </xf>
    <xf numFmtId="0" fontId="80" fillId="0" borderId="47" xfId="0" applyFont="1" applyBorder="1" applyAlignment="1">
      <alignment horizontal="center" vertical="center" wrapText="1"/>
    </xf>
    <xf numFmtId="178" fontId="80" fillId="0" borderId="47" xfId="0" applyNumberFormat="1" applyFont="1" applyBorder="1" applyAlignment="1">
      <alignment horizontal="center" vertical="center" wrapText="1"/>
    </xf>
    <xf numFmtId="0" fontId="75" fillId="0" borderId="48" xfId="0" applyFont="1" applyBorder="1" applyAlignment="1">
      <alignment horizontal="center" vertical="center" wrapText="1"/>
    </xf>
    <xf numFmtId="0" fontId="80" fillId="0" borderId="26" xfId="0" applyFont="1" applyBorder="1" applyAlignment="1">
      <alignment horizontal="center" vertical="center" wrapText="1"/>
    </xf>
    <xf numFmtId="176" fontId="21" fillId="0" borderId="10" xfId="0" applyNumberFormat="1" applyFont="1" applyFill="1" applyBorder="1" applyAlignment="1" applyProtection="1">
      <alignment horizontal="right" vertical="top"/>
      <protection/>
    </xf>
    <xf numFmtId="176" fontId="21" fillId="0" borderId="10" xfId="0" applyNumberFormat="1" applyFont="1" applyFill="1" applyBorder="1" applyAlignment="1" applyProtection="1">
      <alignment horizontal="left" vertical="top"/>
      <protection/>
    </xf>
    <xf numFmtId="176" fontId="5" fillId="0" borderId="10" xfId="0" applyNumberFormat="1" applyFont="1" applyFill="1" applyBorder="1" applyAlignment="1" applyProtection="1">
      <alignment horizontal="right" vertical="top"/>
      <protection/>
    </xf>
    <xf numFmtId="176" fontId="5" fillId="0" borderId="10" xfId="0" applyNumberFormat="1" applyFont="1" applyFill="1" applyBorder="1" applyAlignment="1" applyProtection="1">
      <alignment horizontal="left" vertical="top"/>
      <protection/>
    </xf>
    <xf numFmtId="176" fontId="21" fillId="0" borderId="23" xfId="0" applyNumberFormat="1" applyFont="1" applyFill="1" applyBorder="1" applyAlignment="1" applyProtection="1">
      <alignment horizontal="right" vertical="top"/>
      <protection/>
    </xf>
    <xf numFmtId="176" fontId="20" fillId="35" borderId="10" xfId="0" applyNumberFormat="1" applyFont="1" applyFill="1" applyBorder="1" applyAlignment="1" applyProtection="1">
      <alignment horizontal="center" vertical="center"/>
      <protection/>
    </xf>
    <xf numFmtId="177" fontId="75" fillId="0" borderId="25" xfId="0" applyNumberFormat="1" applyFont="1" applyBorder="1" applyAlignment="1">
      <alignment vertical="center"/>
    </xf>
    <xf numFmtId="176" fontId="14" fillId="0" borderId="14" xfId="0" applyNumberFormat="1" applyFont="1" applyFill="1" applyBorder="1" applyAlignment="1" applyProtection="1">
      <alignment horizontal="center" vertical="center"/>
      <protection/>
    </xf>
    <xf numFmtId="176" fontId="70" fillId="35" borderId="49" xfId="0" applyNumberFormat="1" applyFont="1" applyFill="1" applyBorder="1" applyAlignment="1" applyProtection="1">
      <alignment horizontal="center" vertical="center"/>
      <protection/>
    </xf>
    <xf numFmtId="0" fontId="14" fillId="0" borderId="50" xfId="0" applyNumberFormat="1" applyFont="1" applyFill="1" applyBorder="1" applyAlignment="1" applyProtection="1">
      <alignment horizontal="center" vertical="center"/>
      <protection/>
    </xf>
    <xf numFmtId="176" fontId="16" fillId="0" borderId="50" xfId="0" applyNumberFormat="1" applyFont="1" applyFill="1" applyBorder="1" applyAlignment="1" applyProtection="1">
      <alignment horizontal="center" vertical="center"/>
      <protection/>
    </xf>
    <xf numFmtId="176" fontId="16" fillId="36" borderId="49" xfId="0" applyNumberFormat="1" applyFont="1" applyFill="1" applyBorder="1" applyAlignment="1" applyProtection="1">
      <alignment horizontal="center" vertical="center"/>
      <protection/>
    </xf>
    <xf numFmtId="176" fontId="18" fillId="0" borderId="14" xfId="0" applyNumberFormat="1" applyFont="1" applyFill="1" applyBorder="1" applyAlignment="1" applyProtection="1">
      <alignment horizontal="center" vertical="center"/>
      <protection/>
    </xf>
    <xf numFmtId="178" fontId="81" fillId="0" borderId="51" xfId="0" applyNumberFormat="1" applyFont="1" applyBorder="1" applyAlignment="1">
      <alignment horizontal="justify" vertical="center" wrapText="1"/>
    </xf>
    <xf numFmtId="0" fontId="81" fillId="0" borderId="52" xfId="0" applyFont="1" applyBorder="1" applyAlignment="1">
      <alignment horizontal="justify" vertical="center" wrapText="1"/>
    </xf>
    <xf numFmtId="0" fontId="81" fillId="0" borderId="53" xfId="0" applyFont="1" applyBorder="1" applyAlignment="1">
      <alignment horizontal="justify" vertical="center" wrapText="1"/>
    </xf>
    <xf numFmtId="0" fontId="81" fillId="0" borderId="54" xfId="0" applyFont="1" applyBorder="1" applyAlignment="1">
      <alignment horizontal="justify" vertical="center" wrapText="1"/>
    </xf>
    <xf numFmtId="0" fontId="81" fillId="0" borderId="55" xfId="0" applyFont="1" applyBorder="1" applyAlignment="1">
      <alignment horizontal="justify" vertical="center" wrapText="1"/>
    </xf>
    <xf numFmtId="0" fontId="81" fillId="0" borderId="56" xfId="0" applyFont="1" applyBorder="1" applyAlignment="1">
      <alignment horizontal="justify" vertical="center" wrapText="1"/>
    </xf>
    <xf numFmtId="0" fontId="70" fillId="0" borderId="51" xfId="0" applyFont="1" applyBorder="1" applyAlignment="1">
      <alignment vertical="center" wrapText="1"/>
    </xf>
    <xf numFmtId="0" fontId="70" fillId="0" borderId="57" xfId="0" applyFont="1" applyBorder="1" applyAlignment="1">
      <alignment vertical="center" wrapText="1"/>
    </xf>
    <xf numFmtId="0" fontId="81" fillId="0" borderId="58" xfId="0" applyFont="1" applyBorder="1" applyAlignment="1">
      <alignment horizontal="justify" vertical="center" wrapText="1"/>
    </xf>
    <xf numFmtId="0" fontId="70" fillId="0" borderId="59" xfId="0" applyFont="1" applyBorder="1" applyAlignment="1">
      <alignment vertical="center" wrapText="1"/>
    </xf>
    <xf numFmtId="0" fontId="81" fillId="0" borderId="60" xfId="0" applyFont="1" applyBorder="1" applyAlignment="1">
      <alignment horizontal="justify" vertical="center" wrapText="1"/>
    </xf>
    <xf numFmtId="0" fontId="81" fillId="0" borderId="61" xfId="0" applyFont="1" applyBorder="1" applyAlignment="1">
      <alignment horizontal="justify" vertical="center" wrapText="1"/>
    </xf>
    <xf numFmtId="0" fontId="81" fillId="0" borderId="62" xfId="0" applyFont="1" applyBorder="1" applyAlignment="1">
      <alignment horizontal="justify" vertical="center" wrapText="1"/>
    </xf>
    <xf numFmtId="0" fontId="81" fillId="0" borderId="63" xfId="0" applyFont="1" applyBorder="1" applyAlignment="1">
      <alignment horizontal="justify" vertical="center" wrapText="1"/>
    </xf>
    <xf numFmtId="0" fontId="81" fillId="0" borderId="64" xfId="0" applyFont="1" applyBorder="1" applyAlignment="1">
      <alignment horizontal="justify" vertical="center" wrapText="1"/>
    </xf>
    <xf numFmtId="0" fontId="81" fillId="0" borderId="65" xfId="0" applyFont="1" applyBorder="1" applyAlignment="1">
      <alignment horizontal="justify" vertical="center" wrapText="1"/>
    </xf>
    <xf numFmtId="0" fontId="81" fillId="0" borderId="66" xfId="0" applyFont="1" applyBorder="1" applyAlignment="1">
      <alignment horizontal="center" vertical="center" wrapText="1"/>
    </xf>
    <xf numFmtId="0" fontId="81" fillId="0" borderId="67" xfId="0" applyFont="1" applyBorder="1" applyAlignment="1">
      <alignment horizontal="justify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68" xfId="0" applyFont="1" applyBorder="1" applyAlignment="1">
      <alignment horizontal="justify" vertical="center" wrapText="1"/>
    </xf>
    <xf numFmtId="0" fontId="81" fillId="0" borderId="69" xfId="0" applyFont="1" applyBorder="1" applyAlignment="1">
      <alignment horizontal="justify" vertical="center" wrapText="1"/>
    </xf>
    <xf numFmtId="178" fontId="81" fillId="0" borderId="47" xfId="0" applyNumberFormat="1" applyFont="1" applyBorder="1" applyAlignment="1">
      <alignment horizontal="justify" vertical="center" wrapText="1"/>
    </xf>
    <xf numFmtId="0" fontId="70" fillId="0" borderId="47" xfId="0" applyFont="1" applyBorder="1" applyAlignment="1">
      <alignment vertical="center" wrapText="1"/>
    </xf>
    <xf numFmtId="0" fontId="81" fillId="0" borderId="70" xfId="0" applyFont="1" applyBorder="1" applyAlignment="1">
      <alignment horizontal="center" vertical="center" wrapText="1"/>
    </xf>
    <xf numFmtId="0" fontId="81" fillId="0" borderId="71" xfId="0" applyFont="1" applyBorder="1" applyAlignment="1">
      <alignment horizontal="justify" vertical="center" wrapText="1"/>
    </xf>
    <xf numFmtId="0" fontId="81" fillId="0" borderId="44" xfId="0" applyFont="1" applyBorder="1" applyAlignment="1">
      <alignment horizontal="justify" vertical="center" wrapText="1"/>
    </xf>
    <xf numFmtId="0" fontId="81" fillId="0" borderId="15" xfId="0" applyFont="1" applyBorder="1" applyAlignment="1">
      <alignment horizontal="justify" vertical="center" wrapText="1"/>
    </xf>
    <xf numFmtId="0" fontId="81" fillId="0" borderId="72" xfId="0" applyFont="1" applyBorder="1" applyAlignment="1">
      <alignment horizontal="justify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177" fontId="75" fillId="0" borderId="25" xfId="0" applyNumberFormat="1" applyFont="1" applyBorder="1" applyAlignment="1">
      <alignment vertical="center" wrapText="1"/>
    </xf>
    <xf numFmtId="177" fontId="76" fillId="0" borderId="25" xfId="0" applyNumberFormat="1" applyFont="1" applyBorder="1" applyAlignment="1">
      <alignment vertical="center"/>
    </xf>
    <xf numFmtId="176" fontId="16" fillId="0" borderId="10" xfId="0" applyNumberFormat="1" applyFont="1" applyFill="1" applyBorder="1" applyAlignment="1" applyProtection="1">
      <alignment vertical="center"/>
      <protection/>
    </xf>
    <xf numFmtId="177" fontId="77" fillId="0" borderId="25" xfId="0" applyNumberFormat="1" applyFont="1" applyBorder="1" applyAlignment="1">
      <alignment vertical="center"/>
    </xf>
    <xf numFmtId="177" fontId="77" fillId="0" borderId="25" xfId="0" applyNumberFormat="1" applyFont="1" applyBorder="1" applyAlignment="1">
      <alignment vertical="center" wrapText="1"/>
    </xf>
    <xf numFmtId="176" fontId="14" fillId="0" borderId="10" xfId="0" applyNumberFormat="1" applyFont="1" applyFill="1" applyBorder="1" applyAlignment="1" applyProtection="1">
      <alignment vertical="center"/>
      <protection/>
    </xf>
    <xf numFmtId="177" fontId="75" fillId="0" borderId="30" xfId="0" applyNumberFormat="1" applyFont="1" applyBorder="1" applyAlignment="1">
      <alignment vertical="center" wrapText="1"/>
    </xf>
    <xf numFmtId="176" fontId="16" fillId="0" borderId="31" xfId="0" applyNumberFormat="1" applyFont="1" applyFill="1" applyBorder="1" applyAlignment="1" applyProtection="1">
      <alignment vertical="center"/>
      <protection/>
    </xf>
    <xf numFmtId="176" fontId="14" fillId="0" borderId="10" xfId="0" applyNumberFormat="1" applyFont="1" applyFill="1" applyBorder="1" applyAlignment="1" applyProtection="1">
      <alignment horizontal="center" vertical="center"/>
      <protection/>
    </xf>
    <xf numFmtId="0" fontId="82" fillId="0" borderId="36" xfId="0" applyFont="1" applyBorder="1" applyAlignment="1">
      <alignment horizontal="center" vertical="center"/>
    </xf>
    <xf numFmtId="0" fontId="82" fillId="0" borderId="73" xfId="0" applyFont="1" applyBorder="1" applyAlignment="1">
      <alignment horizontal="center" vertical="center"/>
    </xf>
    <xf numFmtId="0" fontId="82" fillId="0" borderId="33" xfId="0" applyFont="1" applyBorder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>
      <alignment vertical="center"/>
    </xf>
    <xf numFmtId="176" fontId="14" fillId="0" borderId="14" xfId="0" applyNumberFormat="1" applyFont="1" applyFill="1" applyBorder="1" applyAlignment="1" applyProtection="1">
      <alignment horizontal="center" vertical="center"/>
      <protection/>
    </xf>
    <xf numFmtId="176" fontId="14" fillId="0" borderId="17" xfId="0" applyNumberFormat="1" applyFont="1" applyFill="1" applyBorder="1" applyAlignment="1" applyProtection="1">
      <alignment horizontal="center" vertical="center"/>
      <protection/>
    </xf>
    <xf numFmtId="176" fontId="14" fillId="0" borderId="31" xfId="0" applyNumberFormat="1" applyFont="1" applyFill="1" applyBorder="1" applyAlignment="1" applyProtection="1">
      <alignment vertical="center"/>
      <protection/>
    </xf>
    <xf numFmtId="176" fontId="14" fillId="0" borderId="45" xfId="0" applyNumberFormat="1" applyFont="1" applyFill="1" applyBorder="1" applyAlignment="1" applyProtection="1">
      <alignment vertical="center"/>
      <protection/>
    </xf>
    <xf numFmtId="177" fontId="76" fillId="0" borderId="25" xfId="0" applyNumberFormat="1" applyFont="1" applyBorder="1" applyAlignment="1">
      <alignment vertical="center" wrapText="1"/>
    </xf>
    <xf numFmtId="177" fontId="76" fillId="0" borderId="20" xfId="0" applyNumberFormat="1" applyFont="1" applyBorder="1" applyAlignment="1">
      <alignment vertical="center" wrapText="1"/>
    </xf>
    <xf numFmtId="176" fontId="16" fillId="0" borderId="74" xfId="0" applyNumberFormat="1" applyFont="1" applyFill="1" applyBorder="1" applyAlignment="1" applyProtection="1">
      <alignment horizontal="center" vertical="center"/>
      <protection/>
    </xf>
    <xf numFmtId="176" fontId="16" fillId="0" borderId="33" xfId="0" applyNumberFormat="1" applyFont="1" applyFill="1" applyBorder="1" applyAlignment="1" applyProtection="1">
      <alignment horizontal="center" vertical="center"/>
      <protection/>
    </xf>
    <xf numFmtId="176" fontId="20" fillId="35" borderId="10" xfId="0" applyNumberFormat="1" applyFont="1" applyFill="1" applyBorder="1" applyAlignment="1" applyProtection="1">
      <alignment horizontal="center" vertical="center"/>
      <protection/>
    </xf>
    <xf numFmtId="0" fontId="82" fillId="0" borderId="27" xfId="0" applyFont="1" applyBorder="1" applyAlignment="1">
      <alignment horizontal="center" vertical="center"/>
    </xf>
    <xf numFmtId="176" fontId="16" fillId="0" borderId="12" xfId="0" applyNumberFormat="1" applyFont="1" applyBorder="1" applyAlignment="1">
      <alignment horizontal="center" vertical="center"/>
    </xf>
    <xf numFmtId="176" fontId="16" fillId="0" borderId="75" xfId="0" applyNumberFormat="1" applyFont="1" applyBorder="1" applyAlignment="1">
      <alignment horizontal="center" vertical="center"/>
    </xf>
    <xf numFmtId="3" fontId="70" fillId="0" borderId="16" xfId="0" applyNumberFormat="1" applyFont="1" applyBorder="1" applyAlignment="1">
      <alignment horizontal="center" vertical="center"/>
    </xf>
    <xf numFmtId="3" fontId="70" fillId="0" borderId="50" xfId="0" applyNumberFormat="1" applyFont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/>
    </xf>
    <xf numFmtId="177" fontId="15" fillId="0" borderId="18" xfId="0" applyNumberFormat="1" applyFont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/>
      <protection/>
    </xf>
    <xf numFmtId="177" fontId="16" fillId="0" borderId="76" xfId="0" applyNumberFormat="1" applyFont="1" applyFill="1" applyBorder="1" applyAlignment="1" applyProtection="1">
      <alignment horizontal="center" vertical="center"/>
      <protection/>
    </xf>
    <xf numFmtId="0" fontId="80" fillId="0" borderId="47" xfId="0" applyFont="1" applyBorder="1" applyAlignment="1">
      <alignment horizontal="center" vertical="center" wrapText="1"/>
    </xf>
    <xf numFmtId="0" fontId="80" fillId="0" borderId="48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justify" vertical="center" wrapText="1"/>
    </xf>
    <xf numFmtId="0" fontId="80" fillId="0" borderId="35" xfId="0" applyFont="1" applyBorder="1" applyAlignment="1">
      <alignment horizontal="justify" vertical="center" wrapText="1"/>
    </xf>
    <xf numFmtId="0" fontId="80" fillId="0" borderId="77" xfId="0" applyFont="1" applyBorder="1" applyAlignment="1">
      <alignment horizontal="justify" vertical="center" wrapText="1"/>
    </xf>
    <xf numFmtId="0" fontId="80" fillId="0" borderId="37" xfId="0" applyFont="1" applyBorder="1" applyAlignment="1">
      <alignment horizontal="justify" vertical="center" wrapText="1"/>
    </xf>
    <xf numFmtId="0" fontId="81" fillId="0" borderId="78" xfId="0" applyFont="1" applyBorder="1" applyAlignment="1">
      <alignment horizontal="justify" vertical="center" wrapText="1"/>
    </xf>
    <xf numFmtId="0" fontId="81" fillId="0" borderId="79" xfId="0" applyFont="1" applyBorder="1" applyAlignment="1">
      <alignment horizontal="justify" vertical="center" wrapText="1"/>
    </xf>
    <xf numFmtId="0" fontId="81" fillId="0" borderId="80" xfId="0" applyFont="1" applyBorder="1" applyAlignment="1">
      <alignment horizontal="justify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48148;&#53461;%20&#54868;&#47732;\&#12640;&#12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150" zoomScaleNormal="150" zoomScalePageLayoutView="0" workbookViewId="0" topLeftCell="A13">
      <selection activeCell="G14" sqref="G14"/>
    </sheetView>
  </sheetViews>
  <sheetFormatPr defaultColWidth="9.140625" defaultRowHeight="15"/>
  <cols>
    <col min="1" max="1" width="9.57421875" style="0" customWidth="1"/>
    <col min="2" max="2" width="8.421875" style="0" customWidth="1"/>
    <col min="3" max="3" width="24.57421875" style="0" customWidth="1"/>
    <col min="4" max="4" width="9.421875" style="0" customWidth="1"/>
    <col min="5" max="5" width="8.7109375" style="0" customWidth="1"/>
    <col min="6" max="6" width="28.57421875" style="0" customWidth="1"/>
    <col min="8" max="8" width="11.00390625" style="0" bestFit="1" customWidth="1"/>
  </cols>
  <sheetData>
    <row r="1" spans="1:6" ht="24" customHeight="1" thickBot="1">
      <c r="A1" s="163" t="s">
        <v>203</v>
      </c>
      <c r="B1" s="164"/>
      <c r="C1" s="164"/>
      <c r="D1" s="164"/>
      <c r="E1" s="164"/>
      <c r="F1" s="165"/>
    </row>
    <row r="2" spans="1:6" ht="18" customHeight="1" thickBot="1">
      <c r="A2" s="46" t="s">
        <v>120</v>
      </c>
      <c r="B2" s="47" t="s">
        <v>121</v>
      </c>
      <c r="C2" s="48" t="s">
        <v>122</v>
      </c>
      <c r="D2" s="120" t="s">
        <v>120</v>
      </c>
      <c r="E2" s="47" t="s">
        <v>123</v>
      </c>
      <c r="F2" s="48" t="s">
        <v>122</v>
      </c>
    </row>
    <row r="3" spans="1:6" ht="20.25" customHeight="1">
      <c r="A3" s="119" t="s">
        <v>187</v>
      </c>
      <c r="B3" s="159">
        <v>31166000</v>
      </c>
      <c r="C3" s="70" t="s">
        <v>206</v>
      </c>
      <c r="D3" s="162" t="s">
        <v>258</v>
      </c>
      <c r="E3" s="159">
        <v>620000</v>
      </c>
      <c r="F3" s="154" t="s">
        <v>246</v>
      </c>
    </row>
    <row r="4" spans="1:6" ht="20.25" customHeight="1">
      <c r="A4" s="119" t="s">
        <v>188</v>
      </c>
      <c r="B4" s="159">
        <v>20421200</v>
      </c>
      <c r="C4" s="155" t="s">
        <v>207</v>
      </c>
      <c r="D4" s="162" t="s">
        <v>201</v>
      </c>
      <c r="E4" s="156">
        <v>1691800</v>
      </c>
      <c r="F4" s="157" t="s">
        <v>248</v>
      </c>
    </row>
    <row r="5" spans="1:6" ht="20.25" customHeight="1">
      <c r="A5" s="119" t="s">
        <v>189</v>
      </c>
      <c r="B5" s="159">
        <v>1472000</v>
      </c>
      <c r="C5" s="118" t="s">
        <v>208</v>
      </c>
      <c r="D5" s="121" t="s">
        <v>249</v>
      </c>
      <c r="E5" s="156">
        <v>10914830</v>
      </c>
      <c r="F5" s="158" t="s">
        <v>202</v>
      </c>
    </row>
    <row r="6" spans="1:6" ht="20.25" customHeight="1">
      <c r="A6" s="119" t="s">
        <v>190</v>
      </c>
      <c r="B6" s="159">
        <v>5669480</v>
      </c>
      <c r="C6" s="155" t="s">
        <v>212</v>
      </c>
      <c r="D6" s="162" t="s">
        <v>254</v>
      </c>
      <c r="E6" s="159">
        <v>4400</v>
      </c>
      <c r="F6" s="118" t="s">
        <v>227</v>
      </c>
    </row>
    <row r="7" spans="1:6" ht="20.25" customHeight="1">
      <c r="A7" s="119" t="s">
        <v>191</v>
      </c>
      <c r="B7" s="159">
        <v>1691800</v>
      </c>
      <c r="C7" s="118" t="s">
        <v>213</v>
      </c>
      <c r="D7" s="162" t="s">
        <v>255</v>
      </c>
      <c r="E7" s="159">
        <v>70000</v>
      </c>
      <c r="F7" s="118" t="s">
        <v>228</v>
      </c>
    </row>
    <row r="8" spans="1:6" ht="20.25" customHeight="1" thickBot="1">
      <c r="A8" s="119" t="s">
        <v>252</v>
      </c>
      <c r="B8" s="159">
        <v>48308</v>
      </c>
      <c r="C8" s="157" t="s">
        <v>241</v>
      </c>
      <c r="D8" s="162" t="s">
        <v>200</v>
      </c>
      <c r="E8" s="159">
        <v>146420</v>
      </c>
      <c r="F8" s="118" t="s">
        <v>229</v>
      </c>
    </row>
    <row r="9" spans="1:6" ht="19.5" customHeight="1" thickBot="1">
      <c r="A9" s="62" t="s">
        <v>124</v>
      </c>
      <c r="B9" s="175">
        <f>SUM(B3:B8)</f>
        <v>60468788</v>
      </c>
      <c r="C9" s="176"/>
      <c r="D9" s="162" t="s">
        <v>199</v>
      </c>
      <c r="E9" s="159">
        <v>2126920</v>
      </c>
      <c r="F9" s="118" t="s">
        <v>230</v>
      </c>
    </row>
    <row r="10" spans="1:6" ht="19.5" customHeight="1">
      <c r="A10" s="119" t="s">
        <v>194</v>
      </c>
      <c r="B10" s="159">
        <v>4000</v>
      </c>
      <c r="C10" s="160" t="s">
        <v>251</v>
      </c>
      <c r="D10" s="162" t="s">
        <v>256</v>
      </c>
      <c r="E10" s="159">
        <v>241500</v>
      </c>
      <c r="F10" s="118" t="s">
        <v>231</v>
      </c>
    </row>
    <row r="11" spans="1:6" ht="19.5" customHeight="1">
      <c r="A11" s="119" t="s">
        <v>192</v>
      </c>
      <c r="B11" s="159">
        <v>560570</v>
      </c>
      <c r="C11" s="118" t="s">
        <v>216</v>
      </c>
      <c r="D11" s="162" t="s">
        <v>257</v>
      </c>
      <c r="E11" s="159">
        <v>1405050</v>
      </c>
      <c r="F11" s="118" t="s">
        <v>232</v>
      </c>
    </row>
    <row r="12" spans="1:6" ht="19.5" customHeight="1">
      <c r="A12" s="124" t="s">
        <v>253</v>
      </c>
      <c r="B12" s="159">
        <v>876400</v>
      </c>
      <c r="C12" s="118" t="s">
        <v>218</v>
      </c>
      <c r="D12" s="162" t="s">
        <v>198</v>
      </c>
      <c r="E12" s="159">
        <v>314920</v>
      </c>
      <c r="F12" s="118" t="s">
        <v>233</v>
      </c>
    </row>
    <row r="13" spans="1:6" ht="19.5" customHeight="1">
      <c r="A13" s="119" t="s">
        <v>190</v>
      </c>
      <c r="B13" s="159">
        <v>3571800</v>
      </c>
      <c r="C13" s="154" t="s">
        <v>220</v>
      </c>
      <c r="D13" s="162" t="s">
        <v>197</v>
      </c>
      <c r="E13" s="159">
        <v>1651160</v>
      </c>
      <c r="F13" s="118" t="s">
        <v>261</v>
      </c>
    </row>
    <row r="14" spans="1:6" ht="19.5" customHeight="1">
      <c r="A14" s="153" t="s">
        <v>242</v>
      </c>
      <c r="B14" s="156">
        <v>2585760</v>
      </c>
      <c r="C14" s="157" t="s">
        <v>243</v>
      </c>
      <c r="D14" s="162" t="s">
        <v>196</v>
      </c>
      <c r="E14" s="159">
        <v>14667000</v>
      </c>
      <c r="F14" s="154" t="s">
        <v>262</v>
      </c>
    </row>
    <row r="15" spans="1:6" ht="19.5" customHeight="1">
      <c r="A15" s="153" t="s">
        <v>244</v>
      </c>
      <c r="B15" s="161">
        <v>1710000</v>
      </c>
      <c r="C15" s="157" t="s">
        <v>245</v>
      </c>
      <c r="D15" s="162" t="s">
        <v>195</v>
      </c>
      <c r="E15" s="159">
        <v>24000</v>
      </c>
      <c r="F15" s="118" t="s">
        <v>236</v>
      </c>
    </row>
    <row r="16" spans="1:6" ht="20.25" customHeight="1" thickBot="1">
      <c r="A16" s="169" t="s">
        <v>193</v>
      </c>
      <c r="B16" s="171">
        <v>8022000</v>
      </c>
      <c r="C16" s="173" t="s">
        <v>250</v>
      </c>
      <c r="D16" s="122" t="s">
        <v>178</v>
      </c>
      <c r="E16" s="159">
        <v>20970000</v>
      </c>
      <c r="F16" s="157" t="s">
        <v>219</v>
      </c>
    </row>
    <row r="17" spans="1:6" ht="20.25" customHeight="1" thickBot="1">
      <c r="A17" s="170"/>
      <c r="B17" s="172"/>
      <c r="C17" s="174"/>
      <c r="D17" s="123" t="s">
        <v>125</v>
      </c>
      <c r="E17" s="175">
        <f>SUM(E3:E16,B10:B17)</f>
        <v>72178530</v>
      </c>
      <c r="F17" s="176"/>
    </row>
    <row r="18" spans="1:6" ht="10.5" customHeight="1">
      <c r="A18" s="7"/>
      <c r="B18" s="7"/>
      <c r="C18" s="7"/>
      <c r="D18" s="7"/>
      <c r="E18" s="7"/>
      <c r="F18" s="7"/>
    </row>
    <row r="19" spans="1:8" ht="17.25" customHeight="1">
      <c r="A19" s="7"/>
      <c r="B19" s="7"/>
      <c r="C19" s="7"/>
      <c r="D19" s="7"/>
      <c r="E19" s="7"/>
      <c r="F19" s="7"/>
      <c r="H19" s="63"/>
    </row>
    <row r="20" spans="1:6" ht="17.25" customHeight="1">
      <c r="A20" s="7"/>
      <c r="B20" s="7"/>
      <c r="C20" s="7"/>
      <c r="D20" s="7"/>
      <c r="E20" s="7"/>
      <c r="F20" s="7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7"/>
      <c r="C23" s="7"/>
      <c r="D23" s="7"/>
      <c r="E23" s="7"/>
      <c r="F23" s="7"/>
    </row>
    <row r="24" spans="1:6" ht="17.25" customHeight="1">
      <c r="A24" s="7"/>
      <c r="B24" s="7"/>
      <c r="C24" s="7"/>
      <c r="D24" s="7"/>
      <c r="E24" s="7"/>
      <c r="F24" s="7"/>
    </row>
    <row r="25" spans="1:6" ht="17.25" customHeight="1">
      <c r="A25" s="7"/>
      <c r="B25" s="7"/>
      <c r="C25" s="7"/>
      <c r="D25" s="7"/>
      <c r="E25" s="7"/>
      <c r="F25" s="7"/>
    </row>
    <row r="26" spans="1:6" ht="8.25" customHeight="1">
      <c r="A26" s="7"/>
      <c r="B26" s="7"/>
      <c r="C26" s="7"/>
      <c r="D26" s="7"/>
      <c r="E26" s="7"/>
      <c r="F26" s="7"/>
    </row>
    <row r="27" spans="1:6" ht="16.5">
      <c r="A27" s="166" t="s">
        <v>259</v>
      </c>
      <c r="B27" s="167"/>
      <c r="C27" s="167"/>
      <c r="D27" s="168" t="s">
        <v>260</v>
      </c>
      <c r="E27" s="168"/>
      <c r="F27" s="168"/>
    </row>
  </sheetData>
  <sheetProtection/>
  <mergeCells count="8">
    <mergeCell ref="A1:F1"/>
    <mergeCell ref="A27:C27"/>
    <mergeCell ref="D27:F27"/>
    <mergeCell ref="A16:A17"/>
    <mergeCell ref="B16:B17"/>
    <mergeCell ref="C16:C17"/>
    <mergeCell ref="E17:F17"/>
    <mergeCell ref="B9:C9"/>
  </mergeCells>
  <printOptions/>
  <pageMargins left="0.35" right="0.27" top="0.79" bottom="0.3" header="0.3" footer="0.38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0.421875" style="40" customWidth="1"/>
    <col min="2" max="2" width="12.421875" style="40" customWidth="1"/>
    <col min="3" max="3" width="10.421875" style="40" customWidth="1"/>
    <col min="4" max="4" width="12.140625" style="38" customWidth="1"/>
    <col min="5" max="7" width="11.421875" style="40" customWidth="1"/>
  </cols>
  <sheetData>
    <row r="1" spans="1:7" ht="16.5">
      <c r="A1" s="177" t="s">
        <v>0</v>
      </c>
      <c r="B1" s="177"/>
      <c r="C1" s="177"/>
      <c r="D1" s="177" t="s">
        <v>1</v>
      </c>
      <c r="E1" s="177" t="s">
        <v>2</v>
      </c>
      <c r="F1" s="177"/>
      <c r="G1" s="177"/>
    </row>
    <row r="2" spans="1:7" ht="16.5">
      <c r="A2" s="117" t="s">
        <v>3</v>
      </c>
      <c r="B2" s="117" t="s">
        <v>4</v>
      </c>
      <c r="C2" s="117" t="s">
        <v>5</v>
      </c>
      <c r="D2" s="177"/>
      <c r="E2" s="117" t="s">
        <v>5</v>
      </c>
      <c r="F2" s="117" t="s">
        <v>4</v>
      </c>
      <c r="G2" s="117" t="s">
        <v>3</v>
      </c>
    </row>
    <row r="3" spans="1:7" ht="16.5">
      <c r="A3" s="112">
        <v>4534563852</v>
      </c>
      <c r="B3" s="112">
        <v>9855406437</v>
      </c>
      <c r="C3" s="112">
        <v>194613626</v>
      </c>
      <c r="D3" s="113" t="s">
        <v>6</v>
      </c>
      <c r="E3" s="112">
        <v>201540124</v>
      </c>
      <c r="F3" s="112">
        <v>5320842585</v>
      </c>
      <c r="G3" s="112">
        <v>0</v>
      </c>
    </row>
    <row r="4" spans="1:7" ht="16.5">
      <c r="A4" s="114">
        <v>1706280</v>
      </c>
      <c r="B4" s="114">
        <v>4843223891</v>
      </c>
      <c r="C4" s="114">
        <v>131311731</v>
      </c>
      <c r="D4" s="115" t="s">
        <v>7</v>
      </c>
      <c r="E4" s="114">
        <v>129605451</v>
      </c>
      <c r="F4" s="114">
        <v>4841517611</v>
      </c>
      <c r="G4" s="114">
        <v>0</v>
      </c>
    </row>
    <row r="5" spans="1:7" ht="16.5">
      <c r="A5" s="114">
        <v>65336227</v>
      </c>
      <c r="B5" s="114">
        <v>487159137</v>
      </c>
      <c r="C5" s="114">
        <v>58249305</v>
      </c>
      <c r="D5" s="115" t="s">
        <v>8</v>
      </c>
      <c r="E5" s="114">
        <v>70245040</v>
      </c>
      <c r="F5" s="114">
        <v>421822910</v>
      </c>
      <c r="G5" s="114">
        <v>0</v>
      </c>
    </row>
    <row r="6" spans="1:7" ht="16.5">
      <c r="A6" s="114">
        <v>161541437</v>
      </c>
      <c r="B6" s="114">
        <v>210504868</v>
      </c>
      <c r="C6" s="114">
        <v>1289633</v>
      </c>
      <c r="D6" s="115" t="s">
        <v>9</v>
      </c>
      <c r="E6" s="114">
        <v>0</v>
      </c>
      <c r="F6" s="114">
        <v>48963431</v>
      </c>
      <c r="G6" s="114">
        <v>0</v>
      </c>
    </row>
    <row r="7" spans="1:7" ht="16.5">
      <c r="A7" s="114">
        <v>0</v>
      </c>
      <c r="B7" s="114">
        <v>1289633</v>
      </c>
      <c r="C7" s="114">
        <v>1289633</v>
      </c>
      <c r="D7" s="115" t="s">
        <v>204</v>
      </c>
      <c r="E7" s="114">
        <v>1289633</v>
      </c>
      <c r="F7" s="114">
        <v>1289633</v>
      </c>
      <c r="G7" s="114">
        <v>0</v>
      </c>
    </row>
    <row r="8" spans="1:7" ht="16.5">
      <c r="A8" s="114">
        <v>107618549</v>
      </c>
      <c r="B8" s="114">
        <v>114867549</v>
      </c>
      <c r="C8" s="114">
        <v>2473324</v>
      </c>
      <c r="D8" s="115" t="s">
        <v>10</v>
      </c>
      <c r="E8" s="114">
        <v>400000</v>
      </c>
      <c r="F8" s="114">
        <v>7249000</v>
      </c>
      <c r="G8" s="114">
        <v>0</v>
      </c>
    </row>
    <row r="9" spans="1:7" ht="16.5">
      <c r="A9" s="114">
        <v>121704542</v>
      </c>
      <c r="B9" s="114">
        <v>121704542</v>
      </c>
      <c r="C9" s="114">
        <v>0</v>
      </c>
      <c r="D9" s="115" t="s">
        <v>11</v>
      </c>
      <c r="E9" s="114">
        <v>0</v>
      </c>
      <c r="F9" s="114">
        <v>0</v>
      </c>
      <c r="G9" s="114">
        <v>0</v>
      </c>
    </row>
    <row r="10" spans="1:7" ht="16.5">
      <c r="A10" s="114">
        <v>0</v>
      </c>
      <c r="B10" s="114">
        <v>0</v>
      </c>
      <c r="C10" s="114">
        <v>0</v>
      </c>
      <c r="D10" s="115" t="s">
        <v>110</v>
      </c>
      <c r="E10" s="114">
        <v>0</v>
      </c>
      <c r="F10" s="114">
        <v>0</v>
      </c>
      <c r="G10" s="114">
        <v>0</v>
      </c>
    </row>
    <row r="11" spans="1:7" ht="16.5">
      <c r="A11" s="114">
        <v>2442337</v>
      </c>
      <c r="B11" s="114">
        <v>2442337</v>
      </c>
      <c r="C11" s="114">
        <v>0</v>
      </c>
      <c r="D11" s="115" t="s">
        <v>12</v>
      </c>
      <c r="E11" s="114">
        <v>0</v>
      </c>
      <c r="F11" s="114">
        <v>0</v>
      </c>
      <c r="G11" s="114">
        <v>0</v>
      </c>
    </row>
    <row r="12" spans="1:7" ht="16.5">
      <c r="A12" s="114">
        <v>132300</v>
      </c>
      <c r="B12" s="114">
        <v>132300</v>
      </c>
      <c r="C12" s="114">
        <v>0</v>
      </c>
      <c r="D12" s="115" t="s">
        <v>13</v>
      </c>
      <c r="E12" s="114">
        <v>0</v>
      </c>
      <c r="F12" s="114">
        <v>0</v>
      </c>
      <c r="G12" s="114">
        <v>0</v>
      </c>
    </row>
    <row r="13" spans="1:7" ht="16.5">
      <c r="A13" s="114">
        <v>3597834000</v>
      </c>
      <c r="B13" s="114">
        <v>3597834000</v>
      </c>
      <c r="C13" s="114">
        <v>0</v>
      </c>
      <c r="D13" s="115" t="s">
        <v>180</v>
      </c>
      <c r="E13" s="114">
        <v>0</v>
      </c>
      <c r="F13" s="114">
        <v>0</v>
      </c>
      <c r="G13" s="114">
        <v>0</v>
      </c>
    </row>
    <row r="14" spans="1:7" ht="16.5">
      <c r="A14" s="114">
        <v>416817810</v>
      </c>
      <c r="B14" s="114">
        <v>416817810</v>
      </c>
      <c r="C14" s="114">
        <v>0</v>
      </c>
      <c r="D14" s="115" t="s">
        <v>181</v>
      </c>
      <c r="E14" s="114">
        <v>0</v>
      </c>
      <c r="F14" s="114">
        <v>0</v>
      </c>
      <c r="G14" s="114">
        <v>0</v>
      </c>
    </row>
    <row r="15" spans="1:7" ht="16.5">
      <c r="A15" s="114">
        <v>16502900</v>
      </c>
      <c r="B15" s="114">
        <v>16502900</v>
      </c>
      <c r="C15" s="114">
        <v>0</v>
      </c>
      <c r="D15" s="115" t="s">
        <v>14</v>
      </c>
      <c r="E15" s="114">
        <v>0</v>
      </c>
      <c r="F15" s="114">
        <v>0</v>
      </c>
      <c r="G15" s="114">
        <v>0</v>
      </c>
    </row>
    <row r="16" spans="1:7" ht="16.5">
      <c r="A16" s="114">
        <v>42927470</v>
      </c>
      <c r="B16" s="114">
        <v>42927470</v>
      </c>
      <c r="C16" s="114">
        <v>0</v>
      </c>
      <c r="D16" s="115" t="s">
        <v>93</v>
      </c>
      <c r="E16" s="114">
        <v>0</v>
      </c>
      <c r="F16" s="114">
        <v>0</v>
      </c>
      <c r="G16" s="114">
        <v>0</v>
      </c>
    </row>
    <row r="17" spans="1:7" ht="16.5">
      <c r="A17" s="112">
        <v>0</v>
      </c>
      <c r="B17" s="112">
        <v>7699920</v>
      </c>
      <c r="C17" s="112">
        <v>1100190</v>
      </c>
      <c r="D17" s="113" t="s">
        <v>15</v>
      </c>
      <c r="E17" s="112">
        <v>1100190</v>
      </c>
      <c r="F17" s="112">
        <v>129404462</v>
      </c>
      <c r="G17" s="112">
        <v>121704542</v>
      </c>
    </row>
    <row r="18" spans="1:7" ht="16.5">
      <c r="A18" s="114">
        <v>0</v>
      </c>
      <c r="B18" s="114">
        <v>7699920</v>
      </c>
      <c r="C18" s="114">
        <v>1100190</v>
      </c>
      <c r="D18" s="115" t="s">
        <v>16</v>
      </c>
      <c r="E18" s="114">
        <v>1100190</v>
      </c>
      <c r="F18" s="114">
        <v>7699920</v>
      </c>
      <c r="G18" s="114">
        <v>0</v>
      </c>
    </row>
    <row r="19" spans="1:7" ht="16.5">
      <c r="A19" s="114">
        <v>0</v>
      </c>
      <c r="B19" s="114">
        <v>0</v>
      </c>
      <c r="C19" s="114">
        <v>0</v>
      </c>
      <c r="D19" s="115" t="s">
        <v>17</v>
      </c>
      <c r="E19" s="114">
        <v>0</v>
      </c>
      <c r="F19" s="114">
        <v>121704542</v>
      </c>
      <c r="G19" s="114">
        <v>121704542</v>
      </c>
    </row>
    <row r="20" spans="1:7" ht="16.5">
      <c r="A20" s="112">
        <v>0</v>
      </c>
      <c r="B20" s="112">
        <v>0</v>
      </c>
      <c r="C20" s="112">
        <v>0</v>
      </c>
      <c r="D20" s="113" t="s">
        <v>18</v>
      </c>
      <c r="E20" s="112">
        <v>0</v>
      </c>
      <c r="F20" s="112">
        <v>4486028597</v>
      </c>
      <c r="G20" s="112">
        <v>4486028597</v>
      </c>
    </row>
    <row r="21" spans="1:7" ht="16.5">
      <c r="A21" s="114">
        <v>0</v>
      </c>
      <c r="B21" s="114">
        <v>0</v>
      </c>
      <c r="C21" s="114">
        <v>0</v>
      </c>
      <c r="D21" s="115" t="s">
        <v>19</v>
      </c>
      <c r="E21" s="114">
        <v>0</v>
      </c>
      <c r="F21" s="114">
        <v>4052789276</v>
      </c>
      <c r="G21" s="114">
        <v>4052789276</v>
      </c>
    </row>
    <row r="22" spans="1:7" ht="16.5">
      <c r="A22" s="114">
        <v>0</v>
      </c>
      <c r="B22" s="114">
        <v>0</v>
      </c>
      <c r="C22" s="114">
        <v>0</v>
      </c>
      <c r="D22" s="115" t="s">
        <v>20</v>
      </c>
      <c r="E22" s="114">
        <v>0</v>
      </c>
      <c r="F22" s="114">
        <v>433239321</v>
      </c>
      <c r="G22" s="114">
        <v>433239321</v>
      </c>
    </row>
    <row r="23" spans="1:7" ht="16.5">
      <c r="A23" s="112">
        <v>0</v>
      </c>
      <c r="B23" s="112">
        <v>0</v>
      </c>
      <c r="C23" s="112">
        <v>0</v>
      </c>
      <c r="D23" s="113" t="s">
        <v>21</v>
      </c>
      <c r="E23" s="112">
        <v>69192032</v>
      </c>
      <c r="F23" s="112">
        <v>393579083</v>
      </c>
      <c r="G23" s="112">
        <v>393579083</v>
      </c>
    </row>
    <row r="24" spans="1:7" ht="16.5">
      <c r="A24" s="114">
        <v>0</v>
      </c>
      <c r="B24" s="114">
        <v>0</v>
      </c>
      <c r="C24" s="114">
        <v>0</v>
      </c>
      <c r="D24" s="115" t="s">
        <v>22</v>
      </c>
      <c r="E24" s="114">
        <v>31166000</v>
      </c>
      <c r="F24" s="114">
        <v>175619232</v>
      </c>
      <c r="G24" s="114">
        <v>175619232</v>
      </c>
    </row>
    <row r="25" spans="1:7" ht="16.5">
      <c r="A25" s="114">
        <v>0</v>
      </c>
      <c r="B25" s="114">
        <v>0</v>
      </c>
      <c r="C25" s="114">
        <v>0</v>
      </c>
      <c r="D25" s="115" t="s">
        <v>23</v>
      </c>
      <c r="E25" s="114">
        <v>20421200</v>
      </c>
      <c r="F25" s="114">
        <v>121173670</v>
      </c>
      <c r="G25" s="114">
        <v>121173670</v>
      </c>
    </row>
    <row r="26" spans="1:7" ht="16.5">
      <c r="A26" s="114">
        <v>0</v>
      </c>
      <c r="B26" s="114">
        <v>0</v>
      </c>
      <c r="C26" s="114">
        <v>0</v>
      </c>
      <c r="D26" s="115" t="s">
        <v>24</v>
      </c>
      <c r="E26" s="114">
        <v>1472000</v>
      </c>
      <c r="F26" s="114">
        <v>15641509</v>
      </c>
      <c r="G26" s="114">
        <v>15641509</v>
      </c>
    </row>
    <row r="27" spans="1:7" ht="16.5">
      <c r="A27" s="114">
        <v>0</v>
      </c>
      <c r="B27" s="114">
        <v>0</v>
      </c>
      <c r="C27" s="114">
        <v>0</v>
      </c>
      <c r="D27" s="115" t="s">
        <v>25</v>
      </c>
      <c r="E27" s="114">
        <v>0</v>
      </c>
      <c r="F27" s="114">
        <v>560710</v>
      </c>
      <c r="G27" s="114">
        <v>560710</v>
      </c>
    </row>
    <row r="28" spans="1:7" ht="16.5">
      <c r="A28" s="114">
        <v>0</v>
      </c>
      <c r="B28" s="114">
        <v>0</v>
      </c>
      <c r="C28" s="114">
        <v>0</v>
      </c>
      <c r="D28" s="115" t="s">
        <v>26</v>
      </c>
      <c r="E28" s="114">
        <v>750000</v>
      </c>
      <c r="F28" s="114">
        <v>1891800</v>
      </c>
      <c r="G28" s="114">
        <v>1891800</v>
      </c>
    </row>
    <row r="29" spans="1:7" ht="16.5">
      <c r="A29" s="114">
        <v>0</v>
      </c>
      <c r="B29" s="114">
        <v>0</v>
      </c>
      <c r="C29" s="114">
        <v>0</v>
      </c>
      <c r="D29" s="115" t="s">
        <v>27</v>
      </c>
      <c r="E29" s="114">
        <v>1180000</v>
      </c>
      <c r="F29" s="114">
        <v>20212000</v>
      </c>
      <c r="G29" s="114">
        <v>20212000</v>
      </c>
    </row>
    <row r="30" spans="1:7" ht="16.5">
      <c r="A30" s="114">
        <v>0</v>
      </c>
      <c r="B30" s="114">
        <v>0</v>
      </c>
      <c r="C30" s="114">
        <v>0</v>
      </c>
      <c r="D30" s="115" t="s">
        <v>151</v>
      </c>
      <c r="E30" s="114">
        <v>2810000</v>
      </c>
      <c r="F30" s="114">
        <v>14170000</v>
      </c>
      <c r="G30" s="114">
        <v>14170000</v>
      </c>
    </row>
    <row r="31" spans="1:7" ht="16.5">
      <c r="A31" s="114">
        <v>0</v>
      </c>
      <c r="B31" s="114">
        <v>0</v>
      </c>
      <c r="C31" s="114">
        <v>0</v>
      </c>
      <c r="D31" s="115" t="s">
        <v>28</v>
      </c>
      <c r="E31" s="114">
        <v>5669480</v>
      </c>
      <c r="F31" s="114">
        <v>14530130</v>
      </c>
      <c r="G31" s="114">
        <v>14530130</v>
      </c>
    </row>
    <row r="32" spans="1:7" ht="16.5">
      <c r="A32" s="114">
        <v>0</v>
      </c>
      <c r="B32" s="114">
        <v>0</v>
      </c>
      <c r="C32" s="114">
        <v>0</v>
      </c>
      <c r="D32" s="115" t="s">
        <v>60</v>
      </c>
      <c r="E32" s="114">
        <v>1691800</v>
      </c>
      <c r="F32" s="114">
        <v>10142740</v>
      </c>
      <c r="G32" s="114">
        <v>10142740</v>
      </c>
    </row>
    <row r="33" spans="1:7" ht="16.5">
      <c r="A33" s="114">
        <v>0</v>
      </c>
      <c r="B33" s="114">
        <v>0</v>
      </c>
      <c r="C33" s="114">
        <v>0</v>
      </c>
      <c r="D33" s="115" t="s">
        <v>101</v>
      </c>
      <c r="E33" s="114">
        <v>0</v>
      </c>
      <c r="F33" s="114">
        <v>3540000</v>
      </c>
      <c r="G33" s="114">
        <v>3540000</v>
      </c>
    </row>
    <row r="34" spans="1:7" ht="16.5">
      <c r="A34" s="114">
        <v>0</v>
      </c>
      <c r="B34" s="114">
        <v>0</v>
      </c>
      <c r="C34" s="114">
        <v>0</v>
      </c>
      <c r="D34" s="115" t="s">
        <v>106</v>
      </c>
      <c r="E34" s="114">
        <v>0</v>
      </c>
      <c r="F34" s="114">
        <v>9050000</v>
      </c>
      <c r="G34" s="114">
        <v>9050000</v>
      </c>
    </row>
    <row r="35" spans="1:7" ht="16.5">
      <c r="A35" s="114">
        <v>0</v>
      </c>
      <c r="B35" s="114">
        <v>0</v>
      </c>
      <c r="C35" s="114">
        <v>0</v>
      </c>
      <c r="D35" s="115" t="s">
        <v>53</v>
      </c>
      <c r="E35" s="114">
        <v>4031552</v>
      </c>
      <c r="F35" s="114">
        <v>5470212</v>
      </c>
      <c r="G35" s="114">
        <v>5470212</v>
      </c>
    </row>
    <row r="36" spans="1:7" ht="16.5">
      <c r="A36" s="114">
        <v>0</v>
      </c>
      <c r="B36" s="114">
        <v>0</v>
      </c>
      <c r="C36" s="114">
        <v>0</v>
      </c>
      <c r="D36" s="115" t="s">
        <v>111</v>
      </c>
      <c r="E36" s="114">
        <v>0</v>
      </c>
      <c r="F36" s="114">
        <v>1577080</v>
      </c>
      <c r="G36" s="114">
        <v>1577080</v>
      </c>
    </row>
    <row r="37" spans="1:7" ht="16.5">
      <c r="A37" s="112">
        <v>466748370</v>
      </c>
      <c r="B37" s="112">
        <v>466748370</v>
      </c>
      <c r="C37" s="112">
        <v>76118530</v>
      </c>
      <c r="D37" s="113" t="s">
        <v>29</v>
      </c>
      <c r="E37" s="112">
        <v>0</v>
      </c>
      <c r="F37" s="112">
        <v>0</v>
      </c>
      <c r="G37" s="112">
        <v>0</v>
      </c>
    </row>
    <row r="38" spans="1:7" ht="16.5">
      <c r="A38" s="114">
        <v>5199600</v>
      </c>
      <c r="B38" s="114">
        <v>5199600</v>
      </c>
      <c r="C38" s="114">
        <v>4000</v>
      </c>
      <c r="D38" s="115" t="s">
        <v>30</v>
      </c>
      <c r="E38" s="114">
        <v>0</v>
      </c>
      <c r="F38" s="114">
        <v>0</v>
      </c>
      <c r="G38" s="114">
        <v>0</v>
      </c>
    </row>
    <row r="39" spans="1:7" ht="16.5">
      <c r="A39" s="114">
        <v>4945190</v>
      </c>
      <c r="B39" s="114">
        <v>4945190</v>
      </c>
      <c r="C39" s="114">
        <v>560570</v>
      </c>
      <c r="D39" s="115" t="s">
        <v>31</v>
      </c>
      <c r="E39" s="114">
        <v>0</v>
      </c>
      <c r="F39" s="114">
        <v>0</v>
      </c>
      <c r="G39" s="114">
        <v>0</v>
      </c>
    </row>
    <row r="40" spans="1:7" ht="16.5">
      <c r="A40" s="114">
        <v>38646110</v>
      </c>
      <c r="B40" s="114">
        <v>38646110</v>
      </c>
      <c r="C40" s="114">
        <v>8022000</v>
      </c>
      <c r="D40" s="115" t="s">
        <v>32</v>
      </c>
      <c r="E40" s="114">
        <v>0</v>
      </c>
      <c r="F40" s="114">
        <v>0</v>
      </c>
      <c r="G40" s="114">
        <v>0</v>
      </c>
    </row>
    <row r="41" spans="1:7" ht="16.5">
      <c r="A41" s="114">
        <v>9657560</v>
      </c>
      <c r="B41" s="114">
        <v>9657560</v>
      </c>
      <c r="C41" s="114">
        <v>876400</v>
      </c>
      <c r="D41" s="115" t="s">
        <v>33</v>
      </c>
      <c r="E41" s="114">
        <v>0</v>
      </c>
      <c r="F41" s="114">
        <v>0</v>
      </c>
      <c r="G41" s="114">
        <v>0</v>
      </c>
    </row>
    <row r="42" spans="1:7" ht="16.5">
      <c r="A42" s="114">
        <v>167897000</v>
      </c>
      <c r="B42" s="114">
        <v>167897000</v>
      </c>
      <c r="C42" s="114">
        <v>20970000</v>
      </c>
      <c r="D42" s="115" t="s">
        <v>182</v>
      </c>
      <c r="E42" s="114">
        <v>0</v>
      </c>
      <c r="F42" s="114">
        <v>0</v>
      </c>
      <c r="G42" s="114">
        <v>0</v>
      </c>
    </row>
    <row r="43" spans="1:7" ht="16.5">
      <c r="A43" s="114">
        <v>12432450</v>
      </c>
      <c r="B43" s="114">
        <v>12432450</v>
      </c>
      <c r="C43" s="114">
        <v>3571800</v>
      </c>
      <c r="D43" s="115" t="s">
        <v>28</v>
      </c>
      <c r="E43" s="114">
        <v>0</v>
      </c>
      <c r="F43" s="114">
        <v>0</v>
      </c>
      <c r="G43" s="114">
        <v>0</v>
      </c>
    </row>
    <row r="44" spans="1:7" ht="16.5">
      <c r="A44" s="114">
        <v>7000000</v>
      </c>
      <c r="B44" s="114">
        <v>7000000</v>
      </c>
      <c r="C44" s="114">
        <v>1000000</v>
      </c>
      <c r="D44" s="115" t="s">
        <v>126</v>
      </c>
      <c r="E44" s="114">
        <v>0</v>
      </c>
      <c r="F44" s="114">
        <v>0</v>
      </c>
      <c r="G44" s="114">
        <v>0</v>
      </c>
    </row>
    <row r="45" spans="1:7" ht="16.5">
      <c r="A45" s="114">
        <v>7200000</v>
      </c>
      <c r="B45" s="114">
        <v>7200000</v>
      </c>
      <c r="C45" s="114">
        <v>1200000</v>
      </c>
      <c r="D45" s="115" t="s">
        <v>34</v>
      </c>
      <c r="E45" s="114">
        <v>0</v>
      </c>
      <c r="F45" s="114">
        <v>0</v>
      </c>
      <c r="G45" s="114">
        <v>0</v>
      </c>
    </row>
    <row r="46" spans="1:7" ht="16.5">
      <c r="A46" s="114">
        <v>7800000</v>
      </c>
      <c r="B46" s="114">
        <v>7800000</v>
      </c>
      <c r="C46" s="114">
        <v>1000000</v>
      </c>
      <c r="D46" s="115" t="s">
        <v>35</v>
      </c>
      <c r="E46" s="114">
        <v>0</v>
      </c>
      <c r="F46" s="114">
        <v>0</v>
      </c>
      <c r="G46" s="114">
        <v>0</v>
      </c>
    </row>
    <row r="47" spans="1:7" ht="16.5">
      <c r="A47" s="114">
        <v>3600000</v>
      </c>
      <c r="B47" s="114">
        <v>3600000</v>
      </c>
      <c r="C47" s="114">
        <v>600000</v>
      </c>
      <c r="D47" s="115" t="s">
        <v>36</v>
      </c>
      <c r="E47" s="114">
        <v>0</v>
      </c>
      <c r="F47" s="114">
        <v>0</v>
      </c>
      <c r="G47" s="114">
        <v>0</v>
      </c>
    </row>
    <row r="48" spans="1:7" ht="16.5">
      <c r="A48" s="114">
        <v>8630870</v>
      </c>
      <c r="B48" s="114">
        <v>8630870</v>
      </c>
      <c r="C48" s="114">
        <v>385760</v>
      </c>
      <c r="D48" s="115" t="s">
        <v>37</v>
      </c>
      <c r="E48" s="114">
        <v>0</v>
      </c>
      <c r="F48" s="114">
        <v>0</v>
      </c>
      <c r="G48" s="114">
        <v>0</v>
      </c>
    </row>
    <row r="49" spans="1:7" ht="16.5">
      <c r="A49" s="114">
        <v>900000</v>
      </c>
      <c r="B49" s="114">
        <v>900000</v>
      </c>
      <c r="C49" s="114">
        <v>110000</v>
      </c>
      <c r="D49" s="115" t="s">
        <v>38</v>
      </c>
      <c r="E49" s="114">
        <v>0</v>
      </c>
      <c r="F49" s="114">
        <v>0</v>
      </c>
      <c r="G49" s="114">
        <v>0</v>
      </c>
    </row>
    <row r="50" spans="1:7" ht="16.5">
      <c r="A50" s="114">
        <v>14170000</v>
      </c>
      <c r="B50" s="114">
        <v>14170000</v>
      </c>
      <c r="C50" s="114">
        <v>2810000</v>
      </c>
      <c r="D50" s="115" t="s">
        <v>152</v>
      </c>
      <c r="E50" s="114">
        <v>0</v>
      </c>
      <c r="F50" s="114">
        <v>0</v>
      </c>
      <c r="G50" s="114">
        <v>0</v>
      </c>
    </row>
    <row r="51" spans="1:7" ht="16.5">
      <c r="A51" s="114">
        <v>850000</v>
      </c>
      <c r="B51" s="114">
        <v>850000</v>
      </c>
      <c r="C51" s="114">
        <v>0</v>
      </c>
      <c r="D51" s="115" t="s">
        <v>183</v>
      </c>
      <c r="E51" s="114">
        <v>0</v>
      </c>
      <c r="F51" s="114">
        <v>0</v>
      </c>
      <c r="G51" s="114">
        <v>0</v>
      </c>
    </row>
    <row r="52" spans="1:7" ht="16.5">
      <c r="A52" s="114">
        <v>3595320</v>
      </c>
      <c r="B52" s="114">
        <v>3595320</v>
      </c>
      <c r="C52" s="114">
        <v>600000</v>
      </c>
      <c r="D52" s="115" t="s">
        <v>78</v>
      </c>
      <c r="E52" s="114">
        <v>0</v>
      </c>
      <c r="F52" s="114">
        <v>0</v>
      </c>
      <c r="G52" s="114">
        <v>0</v>
      </c>
    </row>
    <row r="53" spans="1:7" ht="16.5">
      <c r="A53" s="114">
        <v>140000</v>
      </c>
      <c r="B53" s="114">
        <v>140000</v>
      </c>
      <c r="C53" s="114">
        <v>20000</v>
      </c>
      <c r="D53" s="115" t="s">
        <v>161</v>
      </c>
      <c r="E53" s="114">
        <v>0</v>
      </c>
      <c r="F53" s="114">
        <v>0</v>
      </c>
      <c r="G53" s="114">
        <v>0</v>
      </c>
    </row>
    <row r="54" spans="1:7" ht="16.5">
      <c r="A54" s="114">
        <v>15507000</v>
      </c>
      <c r="B54" s="114">
        <v>15507000</v>
      </c>
      <c r="C54" s="114">
        <v>330000</v>
      </c>
      <c r="D54" s="115" t="s">
        <v>39</v>
      </c>
      <c r="E54" s="114">
        <v>0</v>
      </c>
      <c r="F54" s="114">
        <v>0</v>
      </c>
      <c r="G54" s="114">
        <v>0</v>
      </c>
    </row>
    <row r="55" spans="1:7" ht="16.5">
      <c r="A55" s="114">
        <v>1800000</v>
      </c>
      <c r="B55" s="114">
        <v>1800000</v>
      </c>
      <c r="C55" s="114">
        <v>300000</v>
      </c>
      <c r="D55" s="115" t="s">
        <v>40</v>
      </c>
      <c r="E55" s="114">
        <v>0</v>
      </c>
      <c r="F55" s="114">
        <v>0</v>
      </c>
      <c r="G55" s="114">
        <v>0</v>
      </c>
    </row>
    <row r="56" spans="1:7" ht="16.5">
      <c r="A56" s="114">
        <v>16879530</v>
      </c>
      <c r="B56" s="114">
        <v>16879530</v>
      </c>
      <c r="C56" s="114">
        <v>2191800</v>
      </c>
      <c r="D56" s="115" t="s">
        <v>41</v>
      </c>
      <c r="E56" s="114">
        <v>0</v>
      </c>
      <c r="F56" s="114">
        <v>0</v>
      </c>
      <c r="G56" s="114">
        <v>0</v>
      </c>
    </row>
    <row r="57" spans="1:7" ht="16.5">
      <c r="A57" s="114">
        <v>702350</v>
      </c>
      <c r="B57" s="114">
        <v>702350</v>
      </c>
      <c r="C57" s="114">
        <v>0</v>
      </c>
      <c r="D57" s="115" t="s">
        <v>153</v>
      </c>
      <c r="E57" s="114">
        <v>0</v>
      </c>
      <c r="F57" s="114">
        <v>0</v>
      </c>
      <c r="G57" s="114">
        <v>0</v>
      </c>
    </row>
    <row r="58" spans="1:7" ht="16.5">
      <c r="A58" s="114">
        <v>29625866</v>
      </c>
      <c r="B58" s="114">
        <v>29625866</v>
      </c>
      <c r="C58" s="114">
        <v>5020401</v>
      </c>
      <c r="D58" s="115" t="s">
        <v>42</v>
      </c>
      <c r="E58" s="114">
        <v>0</v>
      </c>
      <c r="F58" s="114">
        <v>0</v>
      </c>
      <c r="G58" s="114">
        <v>0</v>
      </c>
    </row>
    <row r="59" spans="1:7" ht="16.5">
      <c r="A59" s="114">
        <v>14414714</v>
      </c>
      <c r="B59" s="114">
        <v>14414714</v>
      </c>
      <c r="C59" s="114">
        <v>2433509</v>
      </c>
      <c r="D59" s="115" t="s">
        <v>43</v>
      </c>
      <c r="E59" s="114">
        <v>0</v>
      </c>
      <c r="F59" s="114">
        <v>0</v>
      </c>
      <c r="G59" s="114">
        <v>0</v>
      </c>
    </row>
    <row r="60" spans="1:7" ht="16.5">
      <c r="A60" s="114">
        <v>8521840</v>
      </c>
      <c r="B60" s="114">
        <v>8521840</v>
      </c>
      <c r="C60" s="114">
        <v>3460920</v>
      </c>
      <c r="D60" s="115" t="s">
        <v>54</v>
      </c>
      <c r="E60" s="114">
        <v>0</v>
      </c>
      <c r="F60" s="114">
        <v>0</v>
      </c>
      <c r="G60" s="114">
        <v>0</v>
      </c>
    </row>
    <row r="61" spans="1:7" ht="16.5">
      <c r="A61" s="114">
        <v>1807600</v>
      </c>
      <c r="B61" s="114">
        <v>1807600</v>
      </c>
      <c r="C61" s="114">
        <v>0</v>
      </c>
      <c r="D61" s="115" t="s">
        <v>162</v>
      </c>
      <c r="E61" s="114">
        <v>0</v>
      </c>
      <c r="F61" s="114">
        <v>0</v>
      </c>
      <c r="G61" s="114">
        <v>0</v>
      </c>
    </row>
    <row r="62" spans="1:7" ht="16.5">
      <c r="A62" s="114">
        <v>457400</v>
      </c>
      <c r="B62" s="114">
        <v>457400</v>
      </c>
      <c r="C62" s="114">
        <v>4400</v>
      </c>
      <c r="D62" s="115" t="s">
        <v>55</v>
      </c>
      <c r="E62" s="114">
        <v>0</v>
      </c>
      <c r="F62" s="114">
        <v>0</v>
      </c>
      <c r="G62" s="114">
        <v>0</v>
      </c>
    </row>
    <row r="63" spans="1:7" ht="16.5">
      <c r="A63" s="114">
        <v>555000</v>
      </c>
      <c r="B63" s="114">
        <v>555000</v>
      </c>
      <c r="C63" s="114">
        <v>70000</v>
      </c>
      <c r="D63" s="115" t="s">
        <v>56</v>
      </c>
      <c r="E63" s="114">
        <v>0</v>
      </c>
      <c r="F63" s="114">
        <v>0</v>
      </c>
      <c r="G63" s="114">
        <v>0</v>
      </c>
    </row>
    <row r="64" spans="1:7" ht="16.5">
      <c r="A64" s="114">
        <v>1661830</v>
      </c>
      <c r="B64" s="114">
        <v>1661830</v>
      </c>
      <c r="C64" s="114">
        <v>146420</v>
      </c>
      <c r="D64" s="115" t="s">
        <v>44</v>
      </c>
      <c r="E64" s="114">
        <v>0</v>
      </c>
      <c r="F64" s="114">
        <v>0</v>
      </c>
      <c r="G64" s="114">
        <v>0</v>
      </c>
    </row>
    <row r="65" spans="1:7" ht="16.5">
      <c r="A65" s="114">
        <v>17445630</v>
      </c>
      <c r="B65" s="114">
        <v>17445630</v>
      </c>
      <c r="C65" s="114">
        <v>2126920</v>
      </c>
      <c r="D65" s="115" t="s">
        <v>45</v>
      </c>
      <c r="E65" s="114">
        <v>0</v>
      </c>
      <c r="F65" s="114">
        <v>0</v>
      </c>
      <c r="G65" s="114">
        <v>0</v>
      </c>
    </row>
    <row r="66" spans="1:7" ht="16.5">
      <c r="A66" s="114">
        <v>30000</v>
      </c>
      <c r="B66" s="114">
        <v>30000</v>
      </c>
      <c r="C66" s="114">
        <v>0</v>
      </c>
      <c r="D66" s="115" t="s">
        <v>184</v>
      </c>
      <c r="E66" s="114">
        <v>0</v>
      </c>
      <c r="F66" s="114">
        <v>0</v>
      </c>
      <c r="G66" s="114">
        <v>0</v>
      </c>
    </row>
    <row r="67" spans="1:7" ht="16.5">
      <c r="A67" s="114">
        <v>111500</v>
      </c>
      <c r="B67" s="114">
        <v>111500</v>
      </c>
      <c r="C67" s="114">
        <v>0</v>
      </c>
      <c r="D67" s="115" t="s">
        <v>46</v>
      </c>
      <c r="E67" s="114">
        <v>0</v>
      </c>
      <c r="F67" s="114">
        <v>0</v>
      </c>
      <c r="G67" s="114">
        <v>0</v>
      </c>
    </row>
    <row r="68" spans="1:7" ht="16.5">
      <c r="A68" s="114">
        <v>1446360</v>
      </c>
      <c r="B68" s="114">
        <v>1446360</v>
      </c>
      <c r="C68" s="114">
        <v>241500</v>
      </c>
      <c r="D68" s="115" t="s">
        <v>47</v>
      </c>
      <c r="E68" s="114">
        <v>0</v>
      </c>
      <c r="F68" s="114">
        <v>0</v>
      </c>
      <c r="G68" s="114">
        <v>0</v>
      </c>
    </row>
    <row r="69" spans="1:7" ht="16.5">
      <c r="A69" s="114">
        <v>4829300</v>
      </c>
      <c r="B69" s="114">
        <v>4829300</v>
      </c>
      <c r="C69" s="114">
        <v>1405050</v>
      </c>
      <c r="D69" s="115" t="s">
        <v>48</v>
      </c>
      <c r="E69" s="114">
        <v>0</v>
      </c>
      <c r="F69" s="114">
        <v>0</v>
      </c>
      <c r="G69" s="114">
        <v>0</v>
      </c>
    </row>
    <row r="70" spans="1:7" ht="16.5">
      <c r="A70" s="114">
        <v>2775360</v>
      </c>
      <c r="B70" s="114">
        <v>2775360</v>
      </c>
      <c r="C70" s="114">
        <v>314920</v>
      </c>
      <c r="D70" s="115" t="s">
        <v>49</v>
      </c>
      <c r="E70" s="114">
        <v>0</v>
      </c>
      <c r="F70" s="114">
        <v>0</v>
      </c>
      <c r="G70" s="114">
        <v>0</v>
      </c>
    </row>
    <row r="71" spans="1:7" ht="16.5">
      <c r="A71" s="114">
        <v>381090</v>
      </c>
      <c r="B71" s="114">
        <v>381090</v>
      </c>
      <c r="C71" s="114">
        <v>0</v>
      </c>
      <c r="D71" s="115" t="s">
        <v>50</v>
      </c>
      <c r="E71" s="114">
        <v>0</v>
      </c>
      <c r="F71" s="114">
        <v>0</v>
      </c>
      <c r="G71" s="114">
        <v>0</v>
      </c>
    </row>
    <row r="72" spans="1:7" ht="16.5">
      <c r="A72" s="114">
        <v>-21400</v>
      </c>
      <c r="B72" s="114">
        <v>-21400</v>
      </c>
      <c r="C72" s="114">
        <v>0</v>
      </c>
      <c r="D72" s="115" t="s">
        <v>154</v>
      </c>
      <c r="E72" s="114">
        <v>0</v>
      </c>
      <c r="F72" s="114">
        <v>0</v>
      </c>
      <c r="G72" s="114">
        <v>0</v>
      </c>
    </row>
    <row r="73" spans="1:7" ht="16.5">
      <c r="A73" s="114">
        <v>4890050</v>
      </c>
      <c r="B73" s="114">
        <v>4890050</v>
      </c>
      <c r="C73" s="114">
        <v>1651160</v>
      </c>
      <c r="D73" s="115" t="s">
        <v>51</v>
      </c>
      <c r="E73" s="114">
        <v>0</v>
      </c>
      <c r="F73" s="114">
        <v>0</v>
      </c>
      <c r="G73" s="114">
        <v>0</v>
      </c>
    </row>
    <row r="74" spans="1:7" ht="16.5">
      <c r="A74" s="114">
        <v>2098000</v>
      </c>
      <c r="B74" s="114">
        <v>2098000</v>
      </c>
      <c r="C74" s="114">
        <v>0</v>
      </c>
      <c r="D74" s="115" t="s">
        <v>155</v>
      </c>
      <c r="E74" s="114">
        <v>0</v>
      </c>
      <c r="F74" s="114">
        <v>0</v>
      </c>
      <c r="G74" s="114">
        <v>0</v>
      </c>
    </row>
    <row r="75" spans="1:7" ht="16.5">
      <c r="A75" s="114">
        <v>45073600</v>
      </c>
      <c r="B75" s="114">
        <v>45073600</v>
      </c>
      <c r="C75" s="114">
        <v>14667000</v>
      </c>
      <c r="D75" s="115" t="s">
        <v>163</v>
      </c>
      <c r="E75" s="114">
        <v>0</v>
      </c>
      <c r="F75" s="114">
        <v>0</v>
      </c>
      <c r="G75" s="114">
        <v>0</v>
      </c>
    </row>
    <row r="76" spans="1:7" ht="16.5">
      <c r="A76" s="114">
        <v>3091650</v>
      </c>
      <c r="B76" s="114">
        <v>3091650</v>
      </c>
      <c r="C76" s="114">
        <v>24000</v>
      </c>
      <c r="D76" s="115" t="s">
        <v>52</v>
      </c>
      <c r="E76" s="114">
        <v>0</v>
      </c>
      <c r="F76" s="114">
        <v>0</v>
      </c>
      <c r="G76" s="114">
        <v>0</v>
      </c>
    </row>
    <row r="77" spans="1:7" ht="16.5">
      <c r="A77" s="114">
        <v>5001312222</v>
      </c>
      <c r="B77" s="114">
        <v>10329854727</v>
      </c>
      <c r="C77" s="114">
        <v>271832346</v>
      </c>
      <c r="D77" s="115" t="s">
        <v>113</v>
      </c>
      <c r="E77" s="114">
        <v>271832346</v>
      </c>
      <c r="F77" s="114">
        <v>10329854727</v>
      </c>
      <c r="G77" s="114">
        <v>5001312222</v>
      </c>
    </row>
  </sheetData>
  <sheetProtection/>
  <mergeCells count="3">
    <mergeCell ref="A1:C1"/>
    <mergeCell ref="D1:D2"/>
    <mergeCell ref="E1:G1"/>
  </mergeCells>
  <printOptions/>
  <pageMargins left="0.7" right="0.34" top="0.23" bottom="0.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="120" zoomScaleNormal="120" zoomScalePageLayoutView="0" workbookViewId="0" topLeftCell="A22">
      <selection activeCell="E53" sqref="E53:E54"/>
    </sheetView>
  </sheetViews>
  <sheetFormatPr defaultColWidth="9.140625" defaultRowHeight="15"/>
  <cols>
    <col min="1" max="1" width="13.421875" style="32" customWidth="1"/>
    <col min="2" max="4" width="11.8515625" style="0" customWidth="1"/>
    <col min="5" max="5" width="35.7109375" style="25" customWidth="1"/>
  </cols>
  <sheetData>
    <row r="1" spans="1:5" ht="18" customHeight="1" thickBot="1">
      <c r="A1" s="65"/>
      <c r="B1" s="66"/>
      <c r="C1" s="178" t="s">
        <v>205</v>
      </c>
      <c r="D1" s="178"/>
      <c r="E1" s="67"/>
    </row>
    <row r="2" spans="1:5" ht="15" customHeight="1" thickBot="1">
      <c r="A2" s="81" t="s">
        <v>156</v>
      </c>
      <c r="B2" s="82" t="s">
        <v>157</v>
      </c>
      <c r="C2" s="82" t="s">
        <v>158</v>
      </c>
      <c r="D2" s="82" t="s">
        <v>159</v>
      </c>
      <c r="E2" s="83" t="s">
        <v>160</v>
      </c>
    </row>
    <row r="3" spans="1:5" ht="13.5" customHeight="1">
      <c r="A3" s="115" t="s">
        <v>22</v>
      </c>
      <c r="B3" s="114">
        <v>31166000</v>
      </c>
      <c r="C3" s="61"/>
      <c r="D3" s="114">
        <v>175619232</v>
      </c>
      <c r="E3" s="80" t="s">
        <v>206</v>
      </c>
    </row>
    <row r="4" spans="1:5" ht="13.5" customHeight="1">
      <c r="A4" s="115" t="s">
        <v>23</v>
      </c>
      <c r="B4" s="114">
        <v>20421200</v>
      </c>
      <c r="C4" s="53"/>
      <c r="D4" s="114">
        <v>121173670</v>
      </c>
      <c r="E4" s="51" t="s">
        <v>207</v>
      </c>
    </row>
    <row r="5" spans="1:5" ht="13.5" customHeight="1">
      <c r="A5" s="115" t="s">
        <v>24</v>
      </c>
      <c r="B5" s="114">
        <v>1472000</v>
      </c>
      <c r="C5" s="53"/>
      <c r="D5" s="114">
        <v>15641509</v>
      </c>
      <c r="E5" s="51" t="s">
        <v>208</v>
      </c>
    </row>
    <row r="6" spans="1:5" ht="13.5" customHeight="1">
      <c r="A6" s="115" t="s">
        <v>25</v>
      </c>
      <c r="B6" s="114">
        <v>0</v>
      </c>
      <c r="C6" s="53"/>
      <c r="D6" s="114">
        <v>560710</v>
      </c>
      <c r="E6" s="51"/>
    </row>
    <row r="7" spans="1:5" ht="13.5" customHeight="1">
      <c r="A7" s="115" t="s">
        <v>26</v>
      </c>
      <c r="B7" s="114">
        <v>750000</v>
      </c>
      <c r="C7" s="53"/>
      <c r="D7" s="114">
        <v>1891800</v>
      </c>
      <c r="E7" s="51" t="s">
        <v>209</v>
      </c>
    </row>
    <row r="8" spans="1:5" ht="13.5" customHeight="1">
      <c r="A8" s="115" t="s">
        <v>27</v>
      </c>
      <c r="B8" s="114">
        <v>1180000</v>
      </c>
      <c r="C8" s="53"/>
      <c r="D8" s="114">
        <v>20212000</v>
      </c>
      <c r="E8" s="51" t="s">
        <v>210</v>
      </c>
    </row>
    <row r="9" spans="1:5" ht="13.5" customHeight="1">
      <c r="A9" s="115" t="s">
        <v>151</v>
      </c>
      <c r="B9" s="114">
        <v>2810000</v>
      </c>
      <c r="C9" s="53"/>
      <c r="D9" s="114">
        <v>14170000</v>
      </c>
      <c r="E9" s="51" t="s">
        <v>211</v>
      </c>
    </row>
    <row r="10" spans="1:5" ht="13.5" customHeight="1">
      <c r="A10" s="115" t="s">
        <v>28</v>
      </c>
      <c r="B10" s="114">
        <v>5669480</v>
      </c>
      <c r="C10" s="53"/>
      <c r="D10" s="114">
        <v>14530130</v>
      </c>
      <c r="E10" s="51" t="s">
        <v>212</v>
      </c>
    </row>
    <row r="11" spans="1:5" ht="13.5" customHeight="1">
      <c r="A11" s="115" t="s">
        <v>60</v>
      </c>
      <c r="B11" s="114">
        <v>1691800</v>
      </c>
      <c r="C11" s="53"/>
      <c r="D11" s="114">
        <v>10142740</v>
      </c>
      <c r="E11" s="51" t="s">
        <v>213</v>
      </c>
    </row>
    <row r="12" spans="1:5" ht="13.5" customHeight="1">
      <c r="A12" s="115" t="s">
        <v>101</v>
      </c>
      <c r="B12" s="114">
        <v>0</v>
      </c>
      <c r="C12" s="53"/>
      <c r="D12" s="114">
        <v>3540000</v>
      </c>
      <c r="E12" s="51"/>
    </row>
    <row r="13" spans="1:5" ht="13.5" customHeight="1">
      <c r="A13" s="115" t="s">
        <v>106</v>
      </c>
      <c r="B13" s="114">
        <v>0</v>
      </c>
      <c r="C13" s="53"/>
      <c r="D13" s="114">
        <v>9050000</v>
      </c>
      <c r="E13" s="51"/>
    </row>
    <row r="14" spans="1:5" ht="13.5" customHeight="1">
      <c r="A14" s="115" t="s">
        <v>53</v>
      </c>
      <c r="B14" s="114">
        <v>4031552</v>
      </c>
      <c r="C14" s="53"/>
      <c r="D14" s="114">
        <v>5470212</v>
      </c>
      <c r="E14" s="51" t="s">
        <v>214</v>
      </c>
    </row>
    <row r="15" spans="1:5" ht="13.5" customHeight="1" thickBot="1">
      <c r="A15" s="115" t="s">
        <v>111</v>
      </c>
      <c r="B15" s="114">
        <v>0</v>
      </c>
      <c r="C15" s="79"/>
      <c r="D15" s="114">
        <v>1577080</v>
      </c>
      <c r="E15" s="84"/>
    </row>
    <row r="16" spans="1:5" ht="13.5" customHeight="1" thickBot="1">
      <c r="A16" s="87" t="s">
        <v>21</v>
      </c>
      <c r="B16" s="116">
        <f>SUM(B3:B15)</f>
        <v>69192032</v>
      </c>
      <c r="C16" s="88"/>
      <c r="D16" s="116">
        <f>SUM(D3:D15)</f>
        <v>393579083</v>
      </c>
      <c r="E16" s="86"/>
    </row>
    <row r="17" spans="1:5" ht="13.5" customHeight="1">
      <c r="A17" s="115" t="s">
        <v>30</v>
      </c>
      <c r="B17" s="89"/>
      <c r="C17" s="114">
        <v>4000</v>
      </c>
      <c r="D17" s="114">
        <v>5199600</v>
      </c>
      <c r="E17" s="85" t="s">
        <v>215</v>
      </c>
    </row>
    <row r="18" spans="1:5" ht="13.5" customHeight="1">
      <c r="A18" s="115" t="s">
        <v>31</v>
      </c>
      <c r="B18" s="90"/>
      <c r="C18" s="114">
        <v>560570</v>
      </c>
      <c r="D18" s="114">
        <v>4945190</v>
      </c>
      <c r="E18" s="51" t="s">
        <v>216</v>
      </c>
    </row>
    <row r="19" spans="1:5" ht="21.75" customHeight="1">
      <c r="A19" s="115" t="s">
        <v>32</v>
      </c>
      <c r="B19" s="90"/>
      <c r="C19" s="114">
        <v>8022000</v>
      </c>
      <c r="D19" s="114">
        <v>38646110</v>
      </c>
      <c r="E19" s="57" t="s">
        <v>217</v>
      </c>
    </row>
    <row r="20" spans="1:5" ht="12.75" customHeight="1">
      <c r="A20" s="115" t="s">
        <v>33</v>
      </c>
      <c r="B20" s="90"/>
      <c r="C20" s="114">
        <v>876400</v>
      </c>
      <c r="D20" s="114">
        <v>9657560</v>
      </c>
      <c r="E20" s="51" t="s">
        <v>218</v>
      </c>
    </row>
    <row r="21" spans="1:5" ht="12.75" customHeight="1">
      <c r="A21" s="115" t="s">
        <v>182</v>
      </c>
      <c r="B21" s="90"/>
      <c r="C21" s="114">
        <v>20970000</v>
      </c>
      <c r="D21" s="114">
        <v>167897000</v>
      </c>
      <c r="E21" s="51" t="s">
        <v>219</v>
      </c>
    </row>
    <row r="22" spans="1:5" ht="12.75" customHeight="1">
      <c r="A22" s="115" t="s">
        <v>28</v>
      </c>
      <c r="B22" s="90"/>
      <c r="C22" s="114">
        <v>3571800</v>
      </c>
      <c r="D22" s="114">
        <v>12432450</v>
      </c>
      <c r="E22" s="56" t="s">
        <v>220</v>
      </c>
    </row>
    <row r="23" spans="1:5" ht="12.75" customHeight="1">
      <c r="A23" s="115" t="s">
        <v>126</v>
      </c>
      <c r="B23" s="90"/>
      <c r="C23" s="114">
        <v>1000000</v>
      </c>
      <c r="D23" s="114">
        <v>7000000</v>
      </c>
      <c r="E23" s="56"/>
    </row>
    <row r="24" spans="1:5" ht="12.75" customHeight="1">
      <c r="A24" s="115" t="s">
        <v>34</v>
      </c>
      <c r="B24" s="90"/>
      <c r="C24" s="114">
        <v>1200000</v>
      </c>
      <c r="D24" s="114">
        <v>7200000</v>
      </c>
      <c r="E24" s="56"/>
    </row>
    <row r="25" spans="1:5" ht="12.75" customHeight="1">
      <c r="A25" s="115" t="s">
        <v>35</v>
      </c>
      <c r="B25" s="90"/>
      <c r="C25" s="114">
        <v>1000000</v>
      </c>
      <c r="D25" s="114">
        <v>7800000</v>
      </c>
      <c r="E25" s="56"/>
    </row>
    <row r="26" spans="1:5" ht="12.75" customHeight="1">
      <c r="A26" s="115" t="s">
        <v>36</v>
      </c>
      <c r="B26" s="90"/>
      <c r="C26" s="114">
        <v>600000</v>
      </c>
      <c r="D26" s="114">
        <v>3600000</v>
      </c>
      <c r="E26" s="56"/>
    </row>
    <row r="27" spans="1:5" ht="12.75" customHeight="1">
      <c r="A27" s="115" t="s">
        <v>37</v>
      </c>
      <c r="B27" s="90"/>
      <c r="C27" s="114">
        <v>385760</v>
      </c>
      <c r="D27" s="114">
        <v>8630870</v>
      </c>
      <c r="E27" s="56"/>
    </row>
    <row r="28" spans="1:5" ht="12.75" customHeight="1">
      <c r="A28" s="115" t="s">
        <v>38</v>
      </c>
      <c r="B28" s="90"/>
      <c r="C28" s="114">
        <v>110000</v>
      </c>
      <c r="D28" s="114">
        <v>900000</v>
      </c>
      <c r="E28" s="56"/>
    </row>
    <row r="29" spans="1:5" ht="12.75" customHeight="1">
      <c r="A29" s="115" t="s">
        <v>152</v>
      </c>
      <c r="B29" s="90"/>
      <c r="C29" s="114">
        <v>2810000</v>
      </c>
      <c r="D29" s="114">
        <v>14170000</v>
      </c>
      <c r="E29" s="51"/>
    </row>
    <row r="30" spans="1:5" ht="12.75" customHeight="1">
      <c r="A30" s="115" t="s">
        <v>183</v>
      </c>
      <c r="B30" s="90"/>
      <c r="C30" s="114">
        <v>0</v>
      </c>
      <c r="D30" s="114">
        <v>850000</v>
      </c>
      <c r="E30" s="51"/>
    </row>
    <row r="31" spans="1:5" ht="12.75" customHeight="1">
      <c r="A31" s="115" t="s">
        <v>78</v>
      </c>
      <c r="B31" s="90"/>
      <c r="C31" s="114">
        <v>600000</v>
      </c>
      <c r="D31" s="114">
        <v>3595320</v>
      </c>
      <c r="E31" s="51" t="s">
        <v>221</v>
      </c>
    </row>
    <row r="32" spans="1:5" ht="12.75" customHeight="1">
      <c r="A32" s="115" t="s">
        <v>161</v>
      </c>
      <c r="B32" s="90"/>
      <c r="C32" s="114">
        <v>20000</v>
      </c>
      <c r="D32" s="114">
        <v>140000</v>
      </c>
      <c r="E32" s="51" t="s">
        <v>222</v>
      </c>
    </row>
    <row r="33" spans="1:5" ht="12.75" customHeight="1">
      <c r="A33" s="115" t="s">
        <v>39</v>
      </c>
      <c r="B33" s="90"/>
      <c r="C33" s="114">
        <v>330000</v>
      </c>
      <c r="D33" s="114">
        <v>15507000</v>
      </c>
      <c r="E33" s="51" t="s">
        <v>223</v>
      </c>
    </row>
    <row r="34" spans="1:5" ht="12.75" customHeight="1">
      <c r="A34" s="115" t="s">
        <v>40</v>
      </c>
      <c r="B34" s="90"/>
      <c r="C34" s="114">
        <v>300000</v>
      </c>
      <c r="D34" s="114">
        <v>1800000</v>
      </c>
      <c r="E34" s="51" t="s">
        <v>224</v>
      </c>
    </row>
    <row r="35" spans="1:5" ht="12.75" customHeight="1">
      <c r="A35" s="115" t="s">
        <v>247</v>
      </c>
      <c r="B35" s="90"/>
      <c r="C35" s="114">
        <v>2191800</v>
      </c>
      <c r="D35" s="114">
        <v>16879530</v>
      </c>
      <c r="E35" s="51" t="s">
        <v>225</v>
      </c>
    </row>
    <row r="36" spans="1:5" ht="12.75" customHeight="1">
      <c r="A36" s="115" t="s">
        <v>153</v>
      </c>
      <c r="B36" s="90"/>
      <c r="C36" s="114">
        <v>0</v>
      </c>
      <c r="D36" s="114">
        <v>702350</v>
      </c>
      <c r="E36" s="51"/>
    </row>
    <row r="37" spans="1:5" ht="12.75" customHeight="1">
      <c r="A37" s="115" t="s">
        <v>42</v>
      </c>
      <c r="B37" s="90"/>
      <c r="C37" s="114">
        <v>7453910</v>
      </c>
      <c r="D37" s="114">
        <v>44040580</v>
      </c>
      <c r="E37" s="51" t="s">
        <v>202</v>
      </c>
    </row>
    <row r="38" spans="1:5" ht="12.75" customHeight="1">
      <c r="A38" s="115" t="s">
        <v>54</v>
      </c>
      <c r="B38" s="90"/>
      <c r="C38" s="114">
        <v>3460920</v>
      </c>
      <c r="D38" s="114">
        <v>8521840</v>
      </c>
      <c r="E38" s="51" t="s">
        <v>226</v>
      </c>
    </row>
    <row r="39" spans="1:5" ht="12.75" customHeight="1">
      <c r="A39" s="115" t="s">
        <v>162</v>
      </c>
      <c r="B39" s="90"/>
      <c r="C39" s="114">
        <v>0</v>
      </c>
      <c r="D39" s="114">
        <v>1807600</v>
      </c>
      <c r="E39" s="51"/>
    </row>
    <row r="40" spans="1:5" ht="12.75" customHeight="1">
      <c r="A40" s="115" t="s">
        <v>55</v>
      </c>
      <c r="B40" s="90"/>
      <c r="C40" s="114">
        <v>4400</v>
      </c>
      <c r="D40" s="114">
        <v>457400</v>
      </c>
      <c r="E40" s="51" t="s">
        <v>227</v>
      </c>
    </row>
    <row r="41" spans="1:5" ht="12.75" customHeight="1">
      <c r="A41" s="115" t="s">
        <v>56</v>
      </c>
      <c r="B41" s="90"/>
      <c r="C41" s="114">
        <v>70000</v>
      </c>
      <c r="D41" s="114">
        <v>555000</v>
      </c>
      <c r="E41" s="51" t="s">
        <v>228</v>
      </c>
    </row>
    <row r="42" spans="1:5" ht="12.75" customHeight="1">
      <c r="A42" s="115" t="s">
        <v>44</v>
      </c>
      <c r="B42" s="90"/>
      <c r="C42" s="114">
        <v>146420</v>
      </c>
      <c r="D42" s="114">
        <v>1661830</v>
      </c>
      <c r="E42" s="51" t="s">
        <v>229</v>
      </c>
    </row>
    <row r="43" spans="1:5" ht="12.75" customHeight="1">
      <c r="A43" s="115" t="s">
        <v>45</v>
      </c>
      <c r="B43" s="90"/>
      <c r="C43" s="114">
        <v>2126920</v>
      </c>
      <c r="D43" s="114">
        <v>17445630</v>
      </c>
      <c r="E43" s="51" t="s">
        <v>230</v>
      </c>
    </row>
    <row r="44" spans="1:5" ht="12.75" customHeight="1">
      <c r="A44" s="115" t="s">
        <v>184</v>
      </c>
      <c r="B44" s="90"/>
      <c r="C44" s="114">
        <v>0</v>
      </c>
      <c r="D44" s="114">
        <v>30000</v>
      </c>
      <c r="E44" s="51"/>
    </row>
    <row r="45" spans="1:5" ht="12.75" customHeight="1">
      <c r="A45" s="115" t="s">
        <v>46</v>
      </c>
      <c r="B45" s="90"/>
      <c r="C45" s="114">
        <v>0</v>
      </c>
      <c r="D45" s="114">
        <v>111500</v>
      </c>
      <c r="E45" s="51"/>
    </row>
    <row r="46" spans="1:5" ht="12.75" customHeight="1">
      <c r="A46" s="115" t="s">
        <v>47</v>
      </c>
      <c r="B46" s="90"/>
      <c r="C46" s="114">
        <v>241500</v>
      </c>
      <c r="D46" s="114">
        <v>1446360</v>
      </c>
      <c r="E46" s="51" t="s">
        <v>231</v>
      </c>
    </row>
    <row r="47" spans="1:5" ht="12.75" customHeight="1">
      <c r="A47" s="115" t="s">
        <v>48</v>
      </c>
      <c r="B47" s="90"/>
      <c r="C47" s="114">
        <v>1405050</v>
      </c>
      <c r="D47" s="114">
        <v>4829300</v>
      </c>
      <c r="E47" s="51" t="s">
        <v>232</v>
      </c>
    </row>
    <row r="48" spans="1:5" ht="12.75" customHeight="1">
      <c r="A48" s="115" t="s">
        <v>49</v>
      </c>
      <c r="B48" s="90"/>
      <c r="C48" s="114">
        <v>314920</v>
      </c>
      <c r="D48" s="114">
        <v>2775360</v>
      </c>
      <c r="E48" s="51" t="s">
        <v>233</v>
      </c>
    </row>
    <row r="49" spans="1:5" ht="12.75" customHeight="1">
      <c r="A49" s="115" t="s">
        <v>50</v>
      </c>
      <c r="B49" s="90"/>
      <c r="C49" s="114">
        <v>0</v>
      </c>
      <c r="D49" s="114">
        <v>381090</v>
      </c>
      <c r="E49" s="51"/>
    </row>
    <row r="50" spans="1:5" ht="12.75" customHeight="1">
      <c r="A50" s="115" t="s">
        <v>154</v>
      </c>
      <c r="B50" s="90"/>
      <c r="C50" s="114">
        <v>0</v>
      </c>
      <c r="D50" s="114">
        <v>-21400</v>
      </c>
      <c r="E50" s="51"/>
    </row>
    <row r="51" spans="1:5" ht="12.75" customHeight="1">
      <c r="A51" s="115" t="s">
        <v>51</v>
      </c>
      <c r="B51" s="90"/>
      <c r="C51" s="114">
        <v>1651160</v>
      </c>
      <c r="D51" s="114">
        <v>4890050</v>
      </c>
      <c r="E51" s="51" t="s">
        <v>234</v>
      </c>
    </row>
    <row r="52" spans="1:5" ht="12.75" customHeight="1">
      <c r="A52" s="115" t="s">
        <v>155</v>
      </c>
      <c r="B52" s="90"/>
      <c r="C52" s="114">
        <v>0</v>
      </c>
      <c r="D52" s="114">
        <v>2098000</v>
      </c>
      <c r="E52" s="51"/>
    </row>
    <row r="53" spans="1:5" ht="12.75" customHeight="1">
      <c r="A53" s="115" t="s">
        <v>163</v>
      </c>
      <c r="B53" s="90"/>
      <c r="C53" s="114">
        <v>14667000</v>
      </c>
      <c r="D53" s="114">
        <v>45073600</v>
      </c>
      <c r="E53" s="56" t="s">
        <v>235</v>
      </c>
    </row>
    <row r="54" spans="1:5" ht="12.75" customHeight="1" thickBot="1">
      <c r="A54" s="115" t="s">
        <v>52</v>
      </c>
      <c r="B54" s="90"/>
      <c r="C54" s="114">
        <v>24000</v>
      </c>
      <c r="D54" s="114">
        <v>3091650</v>
      </c>
      <c r="E54" s="51" t="s">
        <v>236</v>
      </c>
    </row>
    <row r="55" spans="1:5" ht="13.5" customHeight="1" thickBot="1">
      <c r="A55" s="71" t="s">
        <v>186</v>
      </c>
      <c r="B55" s="72"/>
      <c r="C55" s="73">
        <f>SUM(C17:C54)</f>
        <v>76118530</v>
      </c>
      <c r="D55" s="74">
        <f>SUM(D3:D54)</f>
        <v>1253906536</v>
      </c>
      <c r="E55" s="75"/>
    </row>
    <row r="56" spans="1:5" ht="13.5" customHeight="1">
      <c r="A56" s="68" t="s">
        <v>79</v>
      </c>
      <c r="B56" s="114">
        <v>0</v>
      </c>
      <c r="C56" s="69"/>
      <c r="D56" s="69"/>
      <c r="E56" s="70"/>
    </row>
    <row r="57" spans="1:5" ht="13.5" customHeight="1">
      <c r="A57" s="58" t="s">
        <v>80</v>
      </c>
      <c r="B57" s="114">
        <v>77331962</v>
      </c>
      <c r="C57" s="42"/>
      <c r="D57" s="42"/>
      <c r="E57" s="51"/>
    </row>
    <row r="58" spans="1:5" ht="13.5" customHeight="1">
      <c r="A58" s="58" t="s">
        <v>81</v>
      </c>
      <c r="B58" s="43"/>
      <c r="C58" s="114">
        <v>1706280</v>
      </c>
      <c r="D58" s="44"/>
      <c r="E58" s="59"/>
    </row>
    <row r="59" spans="1:5" ht="13.5" customHeight="1">
      <c r="A59" s="58" t="s">
        <v>82</v>
      </c>
      <c r="B59" s="42"/>
      <c r="C59" s="114">
        <v>65336227</v>
      </c>
      <c r="D59" s="42"/>
      <c r="E59" s="60"/>
    </row>
    <row r="60" spans="1:5" ht="13.5" customHeight="1">
      <c r="A60" s="58" t="s">
        <v>167</v>
      </c>
      <c r="B60" s="45">
        <v>400000</v>
      </c>
      <c r="C60" s="114">
        <v>2473324</v>
      </c>
      <c r="D60" s="42"/>
      <c r="E60" s="118"/>
    </row>
    <row r="61" spans="1:5" ht="13.5" customHeight="1" thickBot="1">
      <c r="A61" s="58" t="s">
        <v>185</v>
      </c>
      <c r="B61" s="45"/>
      <c r="C61" s="114">
        <v>1289633</v>
      </c>
      <c r="D61" s="42"/>
      <c r="E61" s="118"/>
    </row>
    <row r="62" spans="1:5" ht="13.5" customHeight="1" thickBot="1">
      <c r="A62" s="76"/>
      <c r="B62" s="77">
        <f>SUM(B16:B61)</f>
        <v>146923994</v>
      </c>
      <c r="C62" s="77">
        <f>SUM(C55:C61)</f>
        <v>146923994</v>
      </c>
      <c r="D62" s="78"/>
      <c r="E62" s="75"/>
    </row>
  </sheetData>
  <sheetProtection/>
  <mergeCells count="1">
    <mergeCell ref="C1:D1"/>
  </mergeCells>
  <printOptions/>
  <pageMargins left="0.67" right="0.28" top="0.4" bottom="0.17" header="0.2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150" zoomScaleNormal="150" zoomScalePageLayoutView="0" workbookViewId="0" topLeftCell="A1">
      <selection activeCell="G13" sqref="G13"/>
    </sheetView>
  </sheetViews>
  <sheetFormatPr defaultColWidth="9.140625" defaultRowHeight="15"/>
  <cols>
    <col min="4" max="4" width="8.8515625" style="0" customWidth="1"/>
    <col min="5" max="5" width="9.8515625" style="0" customWidth="1"/>
  </cols>
  <sheetData>
    <row r="1" ht="15.75" thickBot="1"/>
    <row r="2" spans="1:9" ht="20.25" customHeight="1">
      <c r="A2" s="41" t="s">
        <v>94</v>
      </c>
      <c r="B2" s="8" t="s">
        <v>61</v>
      </c>
      <c r="C2" s="8" t="s">
        <v>62</v>
      </c>
      <c r="D2" s="8" t="s">
        <v>63</v>
      </c>
      <c r="E2" s="9" t="s">
        <v>64</v>
      </c>
      <c r="F2" s="41" t="s">
        <v>105</v>
      </c>
      <c r="G2" s="179">
        <v>121704542</v>
      </c>
      <c r="H2" s="180"/>
      <c r="I2" s="10" t="s">
        <v>65</v>
      </c>
    </row>
    <row r="3" spans="1:9" ht="23.25" customHeight="1">
      <c r="A3" s="11" t="s">
        <v>95</v>
      </c>
      <c r="B3" s="12">
        <v>276954</v>
      </c>
      <c r="C3" s="13"/>
      <c r="D3" s="12">
        <v>33290044</v>
      </c>
      <c r="E3" s="16"/>
      <c r="F3" s="11" t="s">
        <v>66</v>
      </c>
      <c r="G3" s="181">
        <v>161541437</v>
      </c>
      <c r="H3" s="182"/>
      <c r="I3" s="183" t="s">
        <v>67</v>
      </c>
    </row>
    <row r="4" spans="1:9" ht="20.25" customHeight="1">
      <c r="A4" s="11" t="s">
        <v>96</v>
      </c>
      <c r="B4" s="14">
        <v>2196370</v>
      </c>
      <c r="C4" s="14">
        <v>400000</v>
      </c>
      <c r="D4" s="15">
        <v>74328505</v>
      </c>
      <c r="E4" s="64" t="s">
        <v>166</v>
      </c>
      <c r="F4" s="11"/>
      <c r="G4" s="181"/>
      <c r="H4" s="182"/>
      <c r="I4" s="183"/>
    </row>
    <row r="5" spans="1:9" ht="21.75" customHeight="1" thickBot="1">
      <c r="A5" s="17" t="s">
        <v>97</v>
      </c>
      <c r="B5" s="184">
        <v>230000</v>
      </c>
      <c r="C5" s="184"/>
      <c r="D5" s="18"/>
      <c r="E5" s="19"/>
      <c r="F5" s="17" t="s">
        <v>68</v>
      </c>
      <c r="G5" s="185">
        <v>65336227</v>
      </c>
      <c r="H5" s="186"/>
      <c r="I5" s="20" t="s">
        <v>69</v>
      </c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11" spans="1:5" ht="15">
      <c r="A11" s="30" t="s">
        <v>79</v>
      </c>
      <c r="B11" s="23">
        <v>70000</v>
      </c>
      <c r="C11" s="26"/>
      <c r="D11" s="26"/>
      <c r="E11" s="3"/>
    </row>
    <row r="12" spans="1:5" ht="15">
      <c r="A12" s="30" t="s">
        <v>80</v>
      </c>
      <c r="B12" s="23">
        <v>74435154</v>
      </c>
      <c r="C12" s="26"/>
      <c r="D12" s="26"/>
      <c r="E12" s="4"/>
    </row>
    <row r="13" spans="1:5" ht="15">
      <c r="A13" s="30" t="s">
        <v>81</v>
      </c>
      <c r="B13" s="29"/>
      <c r="C13" s="27">
        <v>30000</v>
      </c>
      <c r="D13" s="28"/>
      <c r="E13" s="5"/>
    </row>
    <row r="14" spans="1:5" ht="15">
      <c r="A14" s="30" t="s">
        <v>82</v>
      </c>
      <c r="B14" s="23"/>
      <c r="D14" s="26"/>
      <c r="E14" s="6"/>
    </row>
    <row r="15" spans="1:5" ht="15">
      <c r="A15" s="30" t="s">
        <v>87</v>
      </c>
      <c r="B15" s="26"/>
      <c r="C15" s="26">
        <v>4000000</v>
      </c>
      <c r="D15" s="26">
        <v>8000000</v>
      </c>
      <c r="E15" s="2"/>
    </row>
    <row r="16" spans="1:5" ht="15">
      <c r="A16" s="30" t="s">
        <v>85</v>
      </c>
      <c r="B16" s="26"/>
      <c r="C16" s="26">
        <v>100000</v>
      </c>
      <c r="D16" s="26"/>
      <c r="E16" s="2"/>
    </row>
    <row r="17" spans="1:5" ht="15">
      <c r="A17" s="30"/>
      <c r="B17" s="26">
        <v>275000</v>
      </c>
      <c r="C17" s="26"/>
      <c r="D17" s="26"/>
      <c r="E17" s="2"/>
    </row>
    <row r="18" spans="1:5" ht="16.5">
      <c r="A18" s="34"/>
      <c r="B18" s="35" t="e">
        <f>SUM(#REF!)</f>
        <v>#REF!</v>
      </c>
      <c r="C18" s="35">
        <f>SUM(C10:C17)</f>
        <v>4130000</v>
      </c>
      <c r="D18" s="36"/>
      <c r="E18" s="37"/>
    </row>
    <row r="19" spans="1:5" ht="16.5">
      <c r="A19" s="31" t="s">
        <v>83</v>
      </c>
      <c r="E19" s="3"/>
    </row>
    <row r="20" spans="1:5" ht="16.5">
      <c r="A20" s="31" t="s">
        <v>84</v>
      </c>
      <c r="E20" s="33"/>
    </row>
    <row r="21" spans="1:5" ht="16.5">
      <c r="A21" s="31" t="s">
        <v>86</v>
      </c>
      <c r="B21" s="22">
        <v>50305992</v>
      </c>
      <c r="C21" s="22"/>
      <c r="E21" s="3" t="s">
        <v>88</v>
      </c>
    </row>
    <row r="22" spans="1:5" ht="16.5">
      <c r="A22" s="31" t="s">
        <v>89</v>
      </c>
      <c r="B22" s="22"/>
      <c r="C22" s="22"/>
      <c r="D22" s="24">
        <v>84499470</v>
      </c>
      <c r="E22" s="3"/>
    </row>
  </sheetData>
  <sheetProtection/>
  <mergeCells count="6">
    <mergeCell ref="G2:H2"/>
    <mergeCell ref="G3:H3"/>
    <mergeCell ref="I3:I4"/>
    <mergeCell ref="G4:H4"/>
    <mergeCell ref="B5:C5"/>
    <mergeCell ref="G5:H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8"/>
  <sheetViews>
    <sheetView zoomScalePageLayoutView="0" workbookViewId="0" topLeftCell="A1">
      <selection activeCell="A3" sqref="A3:E18"/>
    </sheetView>
  </sheetViews>
  <sheetFormatPr defaultColWidth="9.140625" defaultRowHeight="15"/>
  <cols>
    <col min="1" max="1" width="11.421875" style="0" customWidth="1"/>
    <col min="2" max="2" width="5.00390625" style="0" customWidth="1"/>
    <col min="3" max="3" width="12.421875" style="0" customWidth="1"/>
    <col min="4" max="4" width="12.57421875" style="0" customWidth="1"/>
    <col min="5" max="5" width="11.57421875" style="0" customWidth="1"/>
  </cols>
  <sheetData>
    <row r="2" ht="17.25" thickBot="1"/>
    <row r="3" spans="1:5" ht="17.25" thickBot="1">
      <c r="A3" s="93"/>
      <c r="B3" s="97"/>
      <c r="C3" s="103" t="s">
        <v>168</v>
      </c>
      <c r="D3" s="104" t="s">
        <v>174</v>
      </c>
      <c r="E3" s="94" t="s">
        <v>173</v>
      </c>
    </row>
    <row r="4" spans="1:5" ht="16.5">
      <c r="A4" s="108" t="s">
        <v>115</v>
      </c>
      <c r="B4" s="98" t="s">
        <v>57</v>
      </c>
      <c r="C4" s="91" t="s">
        <v>70</v>
      </c>
      <c r="D4" s="105" t="s">
        <v>71</v>
      </c>
      <c r="E4" s="92" t="s">
        <v>91</v>
      </c>
    </row>
    <row r="5" spans="1:5" ht="16.5">
      <c r="A5" s="109">
        <v>41763</v>
      </c>
      <c r="B5" s="98" t="s">
        <v>58</v>
      </c>
      <c r="C5" s="101" t="s">
        <v>108</v>
      </c>
      <c r="D5" s="105" t="s">
        <v>103</v>
      </c>
      <c r="E5" s="92" t="s">
        <v>102</v>
      </c>
    </row>
    <row r="6" spans="1:5" ht="17.25" thickBot="1">
      <c r="A6" s="110"/>
      <c r="B6" s="99" t="s">
        <v>59</v>
      </c>
      <c r="C6" s="102" t="s">
        <v>164</v>
      </c>
      <c r="D6" s="106" t="s">
        <v>72</v>
      </c>
      <c r="E6" s="95" t="s">
        <v>99</v>
      </c>
    </row>
    <row r="7" spans="1:5" ht="16.5">
      <c r="A7" s="111" t="s">
        <v>116</v>
      </c>
      <c r="B7" s="100" t="s">
        <v>57</v>
      </c>
      <c r="C7" s="91" t="s">
        <v>74</v>
      </c>
      <c r="D7" s="107" t="s">
        <v>109</v>
      </c>
      <c r="E7" s="96" t="s">
        <v>92</v>
      </c>
    </row>
    <row r="8" spans="1:5" ht="16.5">
      <c r="A8" s="109">
        <v>41770</v>
      </c>
      <c r="B8" s="98" t="s">
        <v>58</v>
      </c>
      <c r="C8" s="101" t="s">
        <v>169</v>
      </c>
      <c r="D8" s="105" t="s">
        <v>175</v>
      </c>
      <c r="E8" s="92" t="s">
        <v>104</v>
      </c>
    </row>
    <row r="9" spans="1:5" ht="17.25" thickBot="1">
      <c r="A9" s="110"/>
      <c r="B9" s="99" t="s">
        <v>59</v>
      </c>
      <c r="C9" s="102" t="s">
        <v>107</v>
      </c>
      <c r="D9" s="106" t="s">
        <v>90</v>
      </c>
      <c r="E9" s="95" t="s">
        <v>119</v>
      </c>
    </row>
    <row r="10" spans="1:5" ht="16.5">
      <c r="A10" s="111" t="s">
        <v>117</v>
      </c>
      <c r="B10" s="100" t="s">
        <v>57</v>
      </c>
      <c r="C10" s="91" t="s">
        <v>71</v>
      </c>
      <c r="D10" s="107" t="s">
        <v>92</v>
      </c>
      <c r="E10" s="96" t="s">
        <v>75</v>
      </c>
    </row>
    <row r="11" spans="1:5" ht="16.5">
      <c r="A11" s="109">
        <v>41777</v>
      </c>
      <c r="B11" s="98" t="s">
        <v>58</v>
      </c>
      <c r="C11" s="101" t="s">
        <v>165</v>
      </c>
      <c r="D11" s="105" t="s">
        <v>77</v>
      </c>
      <c r="E11" s="92" t="s">
        <v>76</v>
      </c>
    </row>
    <row r="12" spans="1:5" ht="17.25" thickBot="1">
      <c r="A12" s="110"/>
      <c r="B12" s="99" t="s">
        <v>59</v>
      </c>
      <c r="C12" s="102" t="s">
        <v>98</v>
      </c>
      <c r="D12" s="106" t="s">
        <v>91</v>
      </c>
      <c r="E12" s="95" t="s">
        <v>107</v>
      </c>
    </row>
    <row r="13" spans="1:5" ht="16.5">
      <c r="A13" s="111" t="s">
        <v>118</v>
      </c>
      <c r="B13" s="100" t="s">
        <v>57</v>
      </c>
      <c r="C13" s="91" t="s">
        <v>75</v>
      </c>
      <c r="D13" s="107" t="s">
        <v>100</v>
      </c>
      <c r="E13" s="96" t="s">
        <v>104</v>
      </c>
    </row>
    <row r="14" spans="1:5" ht="16.5">
      <c r="A14" s="109">
        <v>41784</v>
      </c>
      <c r="B14" s="98" t="s">
        <v>58</v>
      </c>
      <c r="C14" s="101" t="s">
        <v>112</v>
      </c>
      <c r="D14" s="105" t="s">
        <v>72</v>
      </c>
      <c r="E14" s="92" t="s">
        <v>73</v>
      </c>
    </row>
    <row r="15" spans="1:5" ht="17.25" thickBot="1">
      <c r="A15" s="110"/>
      <c r="B15" s="99" t="s">
        <v>172</v>
      </c>
      <c r="C15" s="102" t="s">
        <v>99</v>
      </c>
      <c r="D15" s="106" t="s">
        <v>150</v>
      </c>
      <c r="E15" s="95" t="s">
        <v>77</v>
      </c>
    </row>
    <row r="16" spans="1:5" ht="16.5">
      <c r="A16" s="187" t="s">
        <v>177</v>
      </c>
      <c r="B16" s="98" t="s">
        <v>57</v>
      </c>
      <c r="C16" s="189" t="s">
        <v>170</v>
      </c>
      <c r="D16" s="189"/>
      <c r="E16" s="190"/>
    </row>
    <row r="17" spans="1:5" ht="18.75" customHeight="1">
      <c r="A17" s="187"/>
      <c r="B17" s="98" t="s">
        <v>58</v>
      </c>
      <c r="C17" s="189" t="s">
        <v>176</v>
      </c>
      <c r="D17" s="189"/>
      <c r="E17" s="190"/>
    </row>
    <row r="18" spans="1:5" ht="17.25" thickBot="1">
      <c r="A18" s="188"/>
      <c r="B18" s="99" t="s">
        <v>59</v>
      </c>
      <c r="C18" s="191" t="s">
        <v>171</v>
      </c>
      <c r="D18" s="191"/>
      <c r="E18" s="192"/>
    </row>
  </sheetData>
  <sheetProtection/>
  <mergeCells count="4">
    <mergeCell ref="A16:A18"/>
    <mergeCell ref="C16:E16"/>
    <mergeCell ref="C17:E17"/>
    <mergeCell ref="C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A2" sqref="A2:E15"/>
    </sheetView>
  </sheetViews>
  <sheetFormatPr defaultColWidth="9.140625" defaultRowHeight="15"/>
  <cols>
    <col min="1" max="1" width="7.421875" style="39" customWidth="1"/>
    <col min="2" max="2" width="5.00390625" style="39" customWidth="1"/>
    <col min="3" max="3" width="13.57421875" style="0" customWidth="1"/>
    <col min="4" max="4" width="13.421875" style="0" customWidth="1"/>
    <col min="5" max="5" width="12.140625" style="0" customWidth="1"/>
  </cols>
  <sheetData>
    <row r="1" ht="17.25" thickBot="1"/>
    <row r="2" spans="1:5" ht="16.5">
      <c r="A2" s="144"/>
      <c r="B2" s="152"/>
      <c r="C2" s="148" t="s">
        <v>168</v>
      </c>
      <c r="D2" s="141" t="s">
        <v>179</v>
      </c>
      <c r="E2" s="143" t="s">
        <v>237</v>
      </c>
    </row>
    <row r="3" spans="1:5" ht="16.5">
      <c r="A3" s="145" t="s">
        <v>115</v>
      </c>
      <c r="B3" s="149" t="s">
        <v>57</v>
      </c>
      <c r="C3" s="138" t="s">
        <v>70</v>
      </c>
      <c r="D3" s="137" t="s">
        <v>71</v>
      </c>
      <c r="E3" s="130" t="s">
        <v>74</v>
      </c>
    </row>
    <row r="4" spans="1:5" ht="16.5">
      <c r="A4" s="146">
        <v>41826</v>
      </c>
      <c r="B4" s="150" t="s">
        <v>239</v>
      </c>
      <c r="C4" s="140" t="s">
        <v>108</v>
      </c>
      <c r="D4" s="139" t="s">
        <v>103</v>
      </c>
      <c r="E4" s="130" t="s">
        <v>104</v>
      </c>
    </row>
    <row r="5" spans="1:5" ht="16.5">
      <c r="A5" s="147"/>
      <c r="B5" s="151" t="s">
        <v>240</v>
      </c>
      <c r="C5" s="140" t="s">
        <v>164</v>
      </c>
      <c r="D5" s="139" t="s">
        <v>72</v>
      </c>
      <c r="E5" s="130" t="s">
        <v>99</v>
      </c>
    </row>
    <row r="6" spans="1:5" ht="16.5">
      <c r="A6" s="126" t="s">
        <v>116</v>
      </c>
      <c r="B6" s="129" t="s">
        <v>57</v>
      </c>
      <c r="C6" s="127" t="s">
        <v>90</v>
      </c>
      <c r="D6" s="137" t="s">
        <v>77</v>
      </c>
      <c r="E6" s="128" t="s">
        <v>75</v>
      </c>
    </row>
    <row r="7" spans="1:5" ht="16.5">
      <c r="A7" s="125">
        <v>41833</v>
      </c>
      <c r="B7" s="129" t="s">
        <v>58</v>
      </c>
      <c r="C7" s="129" t="s">
        <v>149</v>
      </c>
      <c r="D7" s="139" t="s">
        <v>150</v>
      </c>
      <c r="E7" s="130" t="s">
        <v>76</v>
      </c>
    </row>
    <row r="8" spans="1:5" ht="16.5">
      <c r="A8" s="131"/>
      <c r="B8" s="129" t="s">
        <v>59</v>
      </c>
      <c r="C8" s="129" t="s">
        <v>107</v>
      </c>
      <c r="D8" s="139" t="s">
        <v>92</v>
      </c>
      <c r="E8" s="130" t="s">
        <v>100</v>
      </c>
    </row>
    <row r="9" spans="1:5" ht="18.75" customHeight="1">
      <c r="A9" s="132"/>
      <c r="B9" s="133"/>
      <c r="C9" s="193" t="s">
        <v>238</v>
      </c>
      <c r="D9" s="194"/>
      <c r="E9" s="195"/>
    </row>
    <row r="10" spans="1:5" ht="16.5">
      <c r="A10" s="126" t="s">
        <v>117</v>
      </c>
      <c r="B10" s="127" t="s">
        <v>57</v>
      </c>
      <c r="C10" s="127" t="s">
        <v>109</v>
      </c>
      <c r="D10" s="137" t="s">
        <v>100</v>
      </c>
      <c r="E10" s="128" t="s">
        <v>104</v>
      </c>
    </row>
    <row r="11" spans="1:5" ht="16.5">
      <c r="A11" s="125">
        <v>41840</v>
      </c>
      <c r="B11" s="129" t="s">
        <v>58</v>
      </c>
      <c r="C11" s="129" t="s">
        <v>150</v>
      </c>
      <c r="D11" s="139" t="s">
        <v>74</v>
      </c>
      <c r="E11" s="130" t="s">
        <v>73</v>
      </c>
    </row>
    <row r="12" spans="1:5" ht="16.5">
      <c r="A12" s="131"/>
      <c r="B12" s="129" t="s">
        <v>59</v>
      </c>
      <c r="C12" s="129" t="s">
        <v>98</v>
      </c>
      <c r="D12" s="139" t="s">
        <v>91</v>
      </c>
      <c r="E12" s="130" t="s">
        <v>119</v>
      </c>
    </row>
    <row r="13" spans="1:5" ht="16.5">
      <c r="A13" s="126" t="s">
        <v>118</v>
      </c>
      <c r="B13" s="127" t="s">
        <v>57</v>
      </c>
      <c r="C13" s="127" t="s">
        <v>90</v>
      </c>
      <c r="D13" s="137" t="s">
        <v>75</v>
      </c>
      <c r="E13" s="128" t="s">
        <v>92</v>
      </c>
    </row>
    <row r="14" spans="1:5" ht="16.5">
      <c r="A14" s="125">
        <v>41847</v>
      </c>
      <c r="B14" s="129" t="s">
        <v>58</v>
      </c>
      <c r="C14" s="129" t="s">
        <v>102</v>
      </c>
      <c r="D14" s="139" t="s">
        <v>149</v>
      </c>
      <c r="E14" s="130" t="s">
        <v>77</v>
      </c>
    </row>
    <row r="15" spans="1:5" ht="17.25" thickBot="1">
      <c r="A15" s="134"/>
      <c r="B15" s="135" t="s">
        <v>59</v>
      </c>
      <c r="C15" s="135" t="s">
        <v>99</v>
      </c>
      <c r="D15" s="142" t="s">
        <v>107</v>
      </c>
      <c r="E15" s="136" t="s">
        <v>72</v>
      </c>
    </row>
  </sheetData>
  <sheetProtection/>
  <mergeCells count="1"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23" sqref="A23:B24"/>
    </sheetView>
  </sheetViews>
  <sheetFormatPr defaultColWidth="9.140625" defaultRowHeight="15"/>
  <cols>
    <col min="1" max="1" width="13.140625" style="21" customWidth="1"/>
    <col min="2" max="2" width="9.28125" style="0" customWidth="1"/>
    <col min="3" max="3" width="35.140625" style="0" customWidth="1"/>
  </cols>
  <sheetData>
    <row r="1" spans="1:3" ht="15.75" customHeight="1">
      <c r="A1" s="54" t="s">
        <v>30</v>
      </c>
      <c r="B1" s="55">
        <v>965000</v>
      </c>
      <c r="C1" s="52" t="s">
        <v>138</v>
      </c>
    </row>
    <row r="2" spans="1:3" ht="16.5">
      <c r="A2" s="54" t="s">
        <v>31</v>
      </c>
      <c r="B2" s="55">
        <v>231580</v>
      </c>
      <c r="C2" s="49" t="s">
        <v>139</v>
      </c>
    </row>
    <row r="3" spans="1:3" ht="27.75" customHeight="1">
      <c r="A3" s="54" t="s">
        <v>32</v>
      </c>
      <c r="B3" s="55">
        <v>3084340</v>
      </c>
      <c r="C3" s="52" t="s">
        <v>140</v>
      </c>
    </row>
    <row r="4" spans="1:3" ht="16.5">
      <c r="A4" s="54" t="s">
        <v>127</v>
      </c>
      <c r="B4" s="55">
        <v>2539920</v>
      </c>
      <c r="C4" s="49" t="s">
        <v>141</v>
      </c>
    </row>
    <row r="5" spans="1:3" ht="16.5">
      <c r="A5" s="54" t="s">
        <v>28</v>
      </c>
      <c r="B5" s="55">
        <v>2238100</v>
      </c>
      <c r="C5" s="49" t="s">
        <v>136</v>
      </c>
    </row>
    <row r="6" spans="1:3" ht="16.5">
      <c r="A6" s="54" t="s">
        <v>126</v>
      </c>
      <c r="B6" s="55">
        <v>1000000</v>
      </c>
      <c r="C6" s="52"/>
    </row>
    <row r="7" spans="1:3" ht="16.5">
      <c r="A7" s="54" t="s">
        <v>34</v>
      </c>
      <c r="B7" s="55">
        <v>1200000</v>
      </c>
      <c r="C7" s="49"/>
    </row>
    <row r="8" spans="1:3" ht="16.5">
      <c r="A8" s="54" t="s">
        <v>35</v>
      </c>
      <c r="B8" s="55">
        <v>1400000</v>
      </c>
      <c r="C8" s="49"/>
    </row>
    <row r="9" spans="1:3" ht="16.5">
      <c r="A9" s="54" t="s">
        <v>36</v>
      </c>
      <c r="B9" s="55">
        <v>600000</v>
      </c>
      <c r="C9" s="49"/>
    </row>
    <row r="10" spans="1:3" ht="16.5">
      <c r="A10" s="54" t="s">
        <v>37</v>
      </c>
      <c r="B10" s="55">
        <v>6963820</v>
      </c>
      <c r="C10" s="49"/>
    </row>
    <row r="11" spans="1:3" ht="16.5">
      <c r="A11" s="54" t="s">
        <v>38</v>
      </c>
      <c r="B11" s="55">
        <v>110000</v>
      </c>
      <c r="C11" s="49"/>
    </row>
    <row r="12" spans="1:3" ht="16.5">
      <c r="A12" s="54" t="s">
        <v>78</v>
      </c>
      <c r="B12" s="55">
        <v>1292070</v>
      </c>
      <c r="C12" s="49" t="s">
        <v>142</v>
      </c>
    </row>
    <row r="13" spans="1:3" ht="16.5">
      <c r="A13" s="54" t="s">
        <v>39</v>
      </c>
      <c r="B13" s="55">
        <v>8605000</v>
      </c>
      <c r="C13" s="49" t="s">
        <v>128</v>
      </c>
    </row>
    <row r="14" spans="1:3" ht="16.5">
      <c r="A14" s="54" t="s">
        <v>40</v>
      </c>
      <c r="B14" s="55">
        <v>300000</v>
      </c>
      <c r="C14" s="49" t="s">
        <v>129</v>
      </c>
    </row>
    <row r="15" spans="1:3" ht="28.5" customHeight="1">
      <c r="A15" s="54" t="s">
        <v>41</v>
      </c>
      <c r="B15" s="55">
        <v>570000</v>
      </c>
      <c r="C15" s="52" t="s">
        <v>143</v>
      </c>
    </row>
    <row r="16" spans="1:3" ht="16.5">
      <c r="A16" s="54" t="s">
        <v>42</v>
      </c>
      <c r="B16" s="55">
        <v>4772131</v>
      </c>
      <c r="C16" s="49" t="s">
        <v>114</v>
      </c>
    </row>
    <row r="17" spans="1:3" ht="16.5">
      <c r="A17" s="54" t="s">
        <v>148</v>
      </c>
      <c r="B17" s="55">
        <v>2340339</v>
      </c>
      <c r="C17" s="49" t="s">
        <v>114</v>
      </c>
    </row>
    <row r="18" spans="1:3" ht="16.5">
      <c r="A18" s="54" t="s">
        <v>147</v>
      </c>
      <c r="B18" s="55">
        <v>800000</v>
      </c>
      <c r="C18" s="52" t="s">
        <v>114</v>
      </c>
    </row>
    <row r="19" spans="1:3" ht="16.5">
      <c r="A19" s="54" t="s">
        <v>55</v>
      </c>
      <c r="B19" s="55">
        <v>125000</v>
      </c>
      <c r="C19" s="49" t="s">
        <v>144</v>
      </c>
    </row>
    <row r="20" spans="1:3" ht="18">
      <c r="A20" s="54" t="s">
        <v>44</v>
      </c>
      <c r="B20" s="55">
        <v>253900</v>
      </c>
      <c r="C20" s="50" t="s">
        <v>145</v>
      </c>
    </row>
    <row r="21" spans="1:3" ht="16.5">
      <c r="A21" s="54" t="s">
        <v>45</v>
      </c>
      <c r="B21" s="55">
        <v>2135780</v>
      </c>
      <c r="C21" s="49" t="s">
        <v>130</v>
      </c>
    </row>
    <row r="22" spans="1:3" ht="16.5">
      <c r="A22" s="54" t="s">
        <v>46</v>
      </c>
      <c r="B22" s="55">
        <v>58500</v>
      </c>
      <c r="C22" s="49" t="s">
        <v>146</v>
      </c>
    </row>
    <row r="23" spans="1:3" ht="16.5">
      <c r="A23" s="54" t="s">
        <v>47</v>
      </c>
      <c r="B23" s="55">
        <v>241740</v>
      </c>
      <c r="C23" s="49" t="s">
        <v>131</v>
      </c>
    </row>
    <row r="24" spans="1:3" ht="16.5">
      <c r="A24" s="54" t="s">
        <v>48</v>
      </c>
      <c r="B24" s="55">
        <v>481050</v>
      </c>
      <c r="C24" s="49" t="s">
        <v>133</v>
      </c>
    </row>
    <row r="25" spans="1:3" ht="16.5">
      <c r="A25" s="54" t="s">
        <v>49</v>
      </c>
      <c r="B25" s="55">
        <v>285370</v>
      </c>
      <c r="C25" s="49" t="s">
        <v>132</v>
      </c>
    </row>
    <row r="26" spans="1:3" ht="16.5">
      <c r="A26" s="54" t="s">
        <v>50</v>
      </c>
      <c r="B26" s="55">
        <v>48000</v>
      </c>
      <c r="C26" s="49" t="s">
        <v>137</v>
      </c>
    </row>
    <row r="27" spans="1:3" ht="16.5">
      <c r="A27" s="54" t="s">
        <v>51</v>
      </c>
      <c r="B27" s="55">
        <v>591650</v>
      </c>
      <c r="C27" s="49" t="s">
        <v>134</v>
      </c>
    </row>
    <row r="28" spans="1:3" ht="16.5">
      <c r="A28" s="54" t="s">
        <v>52</v>
      </c>
      <c r="B28" s="55">
        <v>409000</v>
      </c>
      <c r="C28" s="42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cp:lastPrinted>2014-07-08T04:46:40Z</cp:lastPrinted>
  <dcterms:created xsi:type="dcterms:W3CDTF">2011-02-02T00:54:59Z</dcterms:created>
  <dcterms:modified xsi:type="dcterms:W3CDTF">2014-07-09T01:10:55Z</dcterms:modified>
  <cp:category/>
  <cp:version/>
  <cp:contentType/>
  <cp:contentStatus/>
</cp:coreProperties>
</file>