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8135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54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<sst xmlns="http://schemas.openxmlformats.org/spreadsheetml/2006/main" count="431" uniqueCount="283">
  <si>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</si>
  <si>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</si>
  <si>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</si>
  <si>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</si>
  <si>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</si>
  <si>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</si>
  <si>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</si>
  <si>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</si>
  <si>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</si>
  <si>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</si>
  <si>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</si>
  <si>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</si>
  <si>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</si>
  <si>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</si>
  <si>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</si>
  <si>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</si>
  <si>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</si>
  <si>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</si>
  <si>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</si>
  <si>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</si>
  <si>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</si>
  <si>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</si>
  <si>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</si>
  <si>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</si>
  <si>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</si>
  <si>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</si>
  <si>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</si>
  <si>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</si>
  <si>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</si>
  <si>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</si>
  <si>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</si>
  <si>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</si>
  <si>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</si>
  <si>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</si>
  <si>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</si>
  <si>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</si>
  <si>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</si>
  <si>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</si>
  <si>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</si>
  <si>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</si>
  <si>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</si>
  <si>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</si>
  <si>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</si>
  <si>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</si>
  <si>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</si>
  <si>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</si>
  <si>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</si>
  <si>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</si>
  <si>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</si>
  <si>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</si>
  <si>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</si>
  <si>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</si>
  <si>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</si>
  <si>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</si>
  <si>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</si>
  <si>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</si>
  <si>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</si>
  <si>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</si>
  <si>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</si>
  <si>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</si>
  <si>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</si>
  <si>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</si>
  <si>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</si>
  <si>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</si>
  <si>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</si>
  <si>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</si>
  <si>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</si>
  <si>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</si>
  <si>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</si>
  <si>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</si>
  <si>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</si>
  <si>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</si>
  <si>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</si>
  <si>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</si>
  <si>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</si>
  <si>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</si>
  <si>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</si>
  <si>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</si>
  <si>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</si>
  <si>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</si>
  <si>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</si>
  <si>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</si>
  <si>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</si>
  <si>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</si>
  <si>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</si>
  <si>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</si>
  <si>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</si>
  <si>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</si>
  <si>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</si>
  <si>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</si>
  <si>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노영철 다니엘</t>
  </si>
  <si>
    <t>윤미숙 카타리나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</si>
  <si>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</si>
  <si>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</si>
  <si>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</si>
  <si>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</si>
  <si>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</si>
  <si>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</si>
  <si>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</si>
  <si>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</si>
  <si>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</si>
  <si>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</si>
  <si>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</si>
  <si>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</si>
  <si>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</si>
  <si>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</si>
  <si>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</si>
  <si>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</si>
  <si>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</si>
  <si>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</si>
  <si>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</si>
  <si>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</si>
  <si>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</si>
  <si>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</si>
  <si>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</si>
  <si>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</si>
  <si>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</si>
  <si>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</si>
  <si>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</si>
  <si>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</si>
  <si>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</si>
  <si>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</si>
  <si>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</si>
  <si>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</si>
  <si>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</si>
  <si>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</si>
  <si>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</si>
  <si>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</si>
  <si>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</si>
  <si>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</si>
  <si>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</si>
  <si>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</si>
  <si>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</si>
  <si>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</si>
  <si>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</si>
  <si>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</si>
  <si>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</si>
  <si>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</si>
  <si>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</si>
  <si>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</si>
  <si>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</si>
  <si>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</si>
  <si>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</si>
  <si>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</si>
  <si>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</si>
  <si>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</si>
  <si>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</si>
  <si>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</si>
  <si>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</si>
  <si>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</si>
  <si>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특별예금(퇴직)</t>
  </si>
  <si>
    <t>수입</t>
  </si>
  <si>
    <t>과목</t>
  </si>
  <si>
    <t>내    역</t>
  </si>
  <si>
    <t>지  출</t>
  </si>
  <si>
    <t>홍영숙 안나</t>
  </si>
  <si>
    <t>신동운 베네딕도</t>
  </si>
  <si>
    <t>김덕열 베드로</t>
  </si>
  <si>
    <t>신학생</t>
  </si>
  <si>
    <t xml:space="preserve">    비품</t>
  </si>
  <si>
    <t xml:space="preserve">    성물판매</t>
  </si>
  <si>
    <t>정기적금(시설)</t>
  </si>
  <si>
    <t>기타예금(적공,장학)</t>
  </si>
  <si>
    <t>사무장외3명</t>
  </si>
  <si>
    <t xml:space="preserve">기타예금 </t>
  </si>
  <si>
    <t>적     공</t>
  </si>
  <si>
    <t>장학기금</t>
  </si>
  <si>
    <t>성소개발비</t>
  </si>
  <si>
    <t>사무용품비</t>
  </si>
  <si>
    <t>소모품비</t>
  </si>
  <si>
    <t>수입계</t>
  </si>
  <si>
    <t>지   출</t>
  </si>
  <si>
    <t>복사기,정수기</t>
  </si>
  <si>
    <t>제전비</t>
  </si>
  <si>
    <t>통신비</t>
  </si>
  <si>
    <t>전교비</t>
  </si>
  <si>
    <t>시설비</t>
  </si>
  <si>
    <t>복리후생비</t>
  </si>
  <si>
    <t>안준홍 라파엘</t>
  </si>
  <si>
    <t>김종하 베드로</t>
  </si>
  <si>
    <t>전 례</t>
  </si>
  <si>
    <t xml:space="preserve">백지영 마리아 </t>
  </si>
  <si>
    <t>주님만찬</t>
  </si>
  <si>
    <t>성목요일</t>
  </si>
  <si>
    <t xml:space="preserve">해설: 신동운 베네딕도 </t>
  </si>
  <si>
    <t>1독서: 이수진 안젤라</t>
  </si>
  <si>
    <t>2독서: 심윤철 시몬</t>
  </si>
  <si>
    <t>주님 수난</t>
  </si>
  <si>
    <t>해설: 권미광 엘리사벳</t>
  </si>
  <si>
    <t>성금요일</t>
  </si>
  <si>
    <t>1독서: 송미애 막달레나 ○이수진 안젤라</t>
  </si>
  <si>
    <t>예수부활</t>
  </si>
  <si>
    <t>대축일</t>
  </si>
  <si>
    <t>성야 미사</t>
  </si>
  <si>
    <t>해설: 김정미 엘리나</t>
  </si>
  <si>
    <t>고금애 아나스타샤</t>
  </si>
  <si>
    <t>곽미경 프란치스카</t>
  </si>
  <si>
    <t>유영일 프란치스코</t>
  </si>
  <si>
    <t>한성익 스테파노</t>
  </si>
  <si>
    <t>5주</t>
  </si>
  <si>
    <t>(저녁8시)</t>
  </si>
  <si>
    <t>(밤9시)</t>
  </si>
  <si>
    <t>윤미숙카타리나
● 이남일요셉◉</t>
  </si>
  <si>
    <t xml:space="preserve">1독서: 이명희 멜라니아 3독서: 한성익 스테파노 </t>
  </si>
  <si>
    <t>5독서: 곽미경 프란치스카 서 간: 이남일 요셉</t>
  </si>
  <si>
    <t>성
삼
일</t>
  </si>
  <si>
    <t xml:space="preserve">2독서(◉):김종하 베드로 ● 노영철 다니엘 ◉ 안준홍 라파엘 </t>
  </si>
  <si>
    <t xml:space="preserve">          ◈ 4월 전례봉사 배정표 ◈   </t>
  </si>
  <si>
    <t xml:space="preserve">                ◈ 3월 전입◈   </t>
  </si>
  <si>
    <t xml:space="preserve">    성소후원금</t>
  </si>
  <si>
    <t xml:space="preserve">    기타기부금</t>
  </si>
  <si>
    <t>3월 수지보고</t>
  </si>
  <si>
    <t>과목</t>
  </si>
  <si>
    <t>수입</t>
  </si>
  <si>
    <t>지출</t>
  </si>
  <si>
    <t>합계</t>
  </si>
  <si>
    <t>내    용</t>
  </si>
  <si>
    <t>459건</t>
  </si>
  <si>
    <t>21건</t>
  </si>
  <si>
    <t>사순제2주일~사순제5주일</t>
  </si>
  <si>
    <t>성소개발비</t>
  </si>
  <si>
    <t>성소개발비67만  장학 145만</t>
  </si>
  <si>
    <t>부활꽃봉헌</t>
  </si>
  <si>
    <t>경상비통장14,159/기타통장51,111</t>
  </si>
  <si>
    <t>예비자성지순례49만/주보46만/커피14만</t>
  </si>
  <si>
    <t>글로리아29만/청년성서191만/청년성가56만/청년봉사1.2만/
청년복사68.5/제대회4만/시니어90만/청년예비자41.7/청년사목11.2/여성구역6만/청년전례15만/지휘자반주자210만/길잡이18.2만</t>
  </si>
  <si>
    <t>유초등부121만/중고등부55.5</t>
  </si>
  <si>
    <t>2012년245,875,000중 195,875,000남음</t>
  </si>
  <si>
    <t>특강강사료 2건</t>
  </si>
  <si>
    <t>성소후원회</t>
  </si>
  <si>
    <t>신학생3명</t>
  </si>
  <si>
    <t>식복사 상가 조화10만/김밥입금20만/묵악동평화의집100만</t>
  </si>
  <si>
    <t>사무장외2명</t>
  </si>
  <si>
    <t>주방근무자</t>
  </si>
  <si>
    <t>프린터잉크, 전표</t>
  </si>
  <si>
    <t>신문4.8만/사목봉사자수첩50만</t>
  </si>
  <si>
    <t>기름걸레,화장지,건전지,종이컵,제대마이크,쓰레기봉투</t>
  </si>
  <si>
    <t>수도43.5만/도시가스208.4만/전기182만</t>
  </si>
  <si>
    <t>환경개선부담금</t>
  </si>
  <si>
    <t>복사기,정수기</t>
  </si>
  <si>
    <t>엘리베이터,청소,전기안전,세콤</t>
  </si>
  <si>
    <t>전화요금,케이블,인터넷</t>
  </si>
  <si>
    <t>환경개선부담금</t>
  </si>
  <si>
    <t>직원 건강,요양,연금,고용보험</t>
  </si>
  <si>
    <t>수녀원 타일작업</t>
  </si>
  <si>
    <t>컵소독기A/S</t>
  </si>
  <si>
    <t>2012년 3월 수지보고</t>
  </si>
  <si>
    <t>제병17.2/손님신부60만/부활꽃제대회10만/성지가지30만</t>
  </si>
  <si>
    <t>제병17.2/손님신부60만/성지가지30만</t>
  </si>
  <si>
    <t>퇴직급여</t>
  </si>
  <si>
    <t>용역비</t>
  </si>
  <si>
    <t>임차료</t>
  </si>
  <si>
    <t>찬조비</t>
  </si>
  <si>
    <t>식복사 상가 조화10만/묵악동평화의집100만</t>
  </si>
  <si>
    <t>사제생활비</t>
  </si>
  <si>
    <t>수녀생활비</t>
  </si>
  <si>
    <t>주일학교운영비</t>
  </si>
  <si>
    <t>피정교육비</t>
  </si>
  <si>
    <t>급여,상여금</t>
  </si>
  <si>
    <t>교구납부금</t>
  </si>
  <si>
    <t>단체보조비</t>
  </si>
  <si>
    <t>글로리아29만/청년성서191만/청년성가56만/
청년봉사1.2만/청년복사68.5/제대회4만/시니어90만/
청년예비자41.7/청년사목11.2/여성구역6만/
청년전례15만/지휘자반주자210만/길잡이18.2만</t>
  </si>
  <si>
    <t>평화방송,
통일기금</t>
  </si>
  <si>
    <t>평화방송1,644만/통일기금3,000만 남음</t>
  </si>
  <si>
    <t>지출계</t>
  </si>
  <si>
    <t>도서인쇄비</t>
  </si>
  <si>
    <t>수도광열비</t>
  </si>
  <si>
    <t>차량비</t>
  </si>
  <si>
    <t>세금과공과</t>
  </si>
  <si>
    <t>잡지출</t>
  </si>
  <si>
    <t>식복사</t>
  </si>
  <si>
    <t>김연화 데레사</t>
  </si>
  <si>
    <t>송미애 막달레나</t>
  </si>
  <si>
    <t xml:space="preserve">김덕열 베드로 </t>
  </si>
  <si>
    <t>안준홍 라파엘</t>
  </si>
  <si>
    <t>이재월 멜라니오</t>
  </si>
  <si>
    <t xml:space="preserve">신동운 베네딕도 </t>
  </si>
  <si>
    <t>한성익 스테파노</t>
  </si>
  <si>
    <t>심윤철 시몬</t>
  </si>
  <si>
    <t>조수자라파엘라</t>
  </si>
  <si>
    <t>2012년245,875,000중 19,875,000남음</t>
  </si>
  <si>
    <t>경상비통장</t>
  </si>
  <si>
    <t>사순특강,성체분배자교육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</si>
</sst>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0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sz val="8"/>
      <color indexed="8"/>
      <name val="돋움"/>
      <family val="3"/>
    </font>
    <font>
      <sz val="7"/>
      <color indexed="8"/>
      <name val="돋움"/>
      <family val="3"/>
    </font>
    <font>
      <sz val="11"/>
      <color indexed="8"/>
      <name val="HY강M"/>
      <family val="1"/>
    </font>
    <font>
      <b/>
      <sz val="10"/>
      <color indexed="8"/>
      <name val="HY강M"/>
      <family val="1"/>
    </font>
    <font>
      <u val="single"/>
      <sz val="9"/>
      <color indexed="8"/>
      <name val="HY강M"/>
      <family val="1"/>
    </font>
    <font>
      <sz val="10"/>
      <color indexed="8"/>
      <name val="HY강M"/>
      <family val="1"/>
    </font>
    <font>
      <b/>
      <sz val="7"/>
      <color indexed="8"/>
      <name val="HY강M"/>
      <family val="1"/>
    </font>
    <font>
      <b/>
      <sz val="9"/>
      <color indexed="8"/>
      <name val="HY강M"/>
      <family val="1"/>
    </font>
    <font>
      <b/>
      <sz val="14"/>
      <color indexed="8"/>
      <name val="맑은 고딕"/>
      <family val="3"/>
    </font>
    <font>
      <b/>
      <sz val="16"/>
      <color indexed="8"/>
      <name val="HY강M"/>
      <family val="1"/>
    </font>
    <font>
      <b/>
      <sz val="12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7"/>
      <color theme="1"/>
      <name val="HY강M"/>
      <family val="1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11"/>
      <color theme="1"/>
      <name val="HY강M"/>
      <family val="1"/>
    </font>
    <font>
      <b/>
      <sz val="10"/>
      <color theme="1"/>
      <name val="HY강M"/>
      <family val="1"/>
    </font>
    <font>
      <sz val="9"/>
      <color rgb="FF000000"/>
      <name val="HY강M"/>
      <family val="1"/>
    </font>
    <font>
      <u val="single"/>
      <sz val="9"/>
      <color rgb="FF000000"/>
      <name val="HY강M"/>
      <family val="1"/>
    </font>
    <font>
      <sz val="10"/>
      <color theme="1"/>
      <name val="HY강M"/>
      <family val="1"/>
    </font>
    <font>
      <b/>
      <sz val="7"/>
      <color theme="1"/>
      <name val="HY강M"/>
      <family val="1"/>
    </font>
    <font>
      <b/>
      <sz val="9"/>
      <color theme="1"/>
      <name val="HY강M"/>
      <family val="1"/>
    </font>
    <font>
      <b/>
      <sz val="14"/>
      <color theme="1"/>
      <name val="Calibri"/>
      <family val="3"/>
    </font>
    <font>
      <b/>
      <sz val="16"/>
      <color theme="1"/>
      <name val="HY강M"/>
      <family val="1"/>
    </font>
    <font>
      <b/>
      <sz val="12"/>
      <color theme="1"/>
      <name val="Calibri"/>
      <family val="3"/>
    </font>
    <font>
      <sz val="10"/>
      <color rgb="FF000000"/>
      <name val="HY강M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6" fillId="0" borderId="10" xfId="0" applyFont="1" applyBorder="1" applyAlignment="1">
      <alignment vertical="center"/>
    </xf>
    <xf numFmtId="3" fontId="76" fillId="0" borderId="10" xfId="0" applyNumberFormat="1" applyFont="1" applyBorder="1" applyAlignment="1">
      <alignment vertical="center"/>
    </xf>
    <xf numFmtId="3" fontId="7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7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78" fillId="0" borderId="16" xfId="0" applyNumberFormat="1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3" fontId="78" fillId="0" borderId="10" xfId="0" applyNumberFormat="1" applyFont="1" applyBorder="1" applyAlignment="1">
      <alignment vertical="center"/>
    </xf>
    <xf numFmtId="3" fontId="78" fillId="0" borderId="10" xfId="0" applyNumberFormat="1" applyFont="1" applyBorder="1" applyAlignment="1">
      <alignment horizontal="right" vertical="center"/>
    </xf>
    <xf numFmtId="0" fontId="17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left" vertical="center"/>
    </xf>
    <xf numFmtId="177" fontId="1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6" fillId="0" borderId="10" xfId="0" applyNumberFormat="1" applyFont="1" applyBorder="1" applyAlignment="1">
      <alignment vertical="center"/>
    </xf>
    <xf numFmtId="177" fontId="79" fillId="0" borderId="10" xfId="0" applyNumberFormat="1" applyFont="1" applyBorder="1" applyAlignment="1">
      <alignment vertical="center"/>
    </xf>
    <xf numFmtId="177" fontId="76" fillId="0" borderId="10" xfId="0" applyNumberFormat="1" applyFont="1" applyBorder="1" applyAlignment="1">
      <alignment vertical="center"/>
    </xf>
    <xf numFmtId="0" fontId="76" fillId="0" borderId="0" xfId="0" applyFont="1" applyAlignment="1">
      <alignment vertical="center"/>
    </xf>
    <xf numFmtId="177" fontId="79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80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9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6" fillId="0" borderId="10" xfId="0" applyNumberFormat="1" applyFont="1" applyBorder="1" applyAlignment="1">
      <alignment horizontal="left" vertical="center"/>
    </xf>
    <xf numFmtId="0" fontId="81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81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0" fillId="35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176" fontId="5" fillId="36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8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6" fillId="34" borderId="10" xfId="0" applyFont="1" applyFill="1" applyBorder="1" applyAlignment="1">
      <alignment vertical="center"/>
    </xf>
    <xf numFmtId="176" fontId="5" fillId="36" borderId="0" xfId="0" applyNumberFormat="1" applyFont="1" applyFill="1" applyBorder="1" applyAlignment="1" applyProtection="1">
      <alignment horizontal="center" vertical="center"/>
      <protection/>
    </xf>
    <xf numFmtId="0" fontId="80" fillId="35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83" fillId="0" borderId="19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84" fillId="0" borderId="22" xfId="0" applyFont="1" applyBorder="1" applyAlignment="1">
      <alignment vertical="center" wrapText="1"/>
    </xf>
    <xf numFmtId="0" fontId="85" fillId="0" borderId="21" xfId="0" applyFont="1" applyBorder="1" applyAlignment="1">
      <alignment vertical="center"/>
    </xf>
    <xf numFmtId="176" fontId="86" fillId="0" borderId="0" xfId="0" applyNumberFormat="1" applyFont="1" applyAlignment="1">
      <alignment vertical="center"/>
    </xf>
    <xf numFmtId="176" fontId="87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 applyProtection="1">
      <alignment horizontal="center" vertical="center"/>
      <protection/>
    </xf>
    <xf numFmtId="177" fontId="83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88" fillId="34" borderId="10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left" vertical="center"/>
      <protection/>
    </xf>
    <xf numFmtId="0" fontId="83" fillId="0" borderId="10" xfId="0" applyFont="1" applyBorder="1" applyAlignment="1">
      <alignment horizontal="left" vertical="center"/>
    </xf>
    <xf numFmtId="3" fontId="83" fillId="0" borderId="10" xfId="0" applyNumberFormat="1" applyFont="1" applyBorder="1" applyAlignment="1">
      <alignment horizontal="left" vertical="center"/>
    </xf>
    <xf numFmtId="0" fontId="85" fillId="0" borderId="18" xfId="0" applyFont="1" applyBorder="1" applyAlignment="1">
      <alignment horizontal="center" vertical="center" wrapText="1"/>
    </xf>
    <xf numFmtId="0" fontId="85" fillId="0" borderId="22" xfId="0" applyFont="1" applyBorder="1" applyAlignment="1">
      <alignment vertical="center"/>
    </xf>
    <xf numFmtId="176" fontId="12" fillId="37" borderId="23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176" fontId="89" fillId="34" borderId="10" xfId="0" applyNumberFormat="1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left" vertical="center"/>
    </xf>
    <xf numFmtId="0" fontId="83" fillId="0" borderId="22" xfId="0" applyFont="1" applyBorder="1" applyAlignment="1">
      <alignment vertical="center"/>
    </xf>
    <xf numFmtId="176" fontId="14" fillId="0" borderId="15" xfId="0" applyNumberFormat="1" applyFont="1" applyFill="1" applyBorder="1" applyAlignment="1" applyProtection="1">
      <alignment horizontal="center" vertical="center"/>
      <protection/>
    </xf>
    <xf numFmtId="0" fontId="90" fillId="0" borderId="24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 wrapText="1"/>
    </xf>
    <xf numFmtId="176" fontId="16" fillId="0" borderId="27" xfId="0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>
      <alignment vertical="center"/>
    </xf>
    <xf numFmtId="0" fontId="91" fillId="0" borderId="25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90" fillId="0" borderId="30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33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178" fontId="90" fillId="0" borderId="34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90" fillId="0" borderId="37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176" fontId="20" fillId="38" borderId="41" xfId="0" applyNumberFormat="1" applyFont="1" applyFill="1" applyBorder="1" applyAlignment="1" applyProtection="1">
      <alignment horizontal="center" vertical="center"/>
      <protection/>
    </xf>
    <xf numFmtId="176" fontId="21" fillId="0" borderId="42" xfId="0" applyNumberFormat="1" applyFont="1" applyFill="1" applyBorder="1" applyAlignment="1" applyProtection="1">
      <alignment horizontal="right" vertical="center"/>
      <protection/>
    </xf>
    <xf numFmtId="176" fontId="21" fillId="0" borderId="42" xfId="0" applyNumberFormat="1" applyFont="1" applyFill="1" applyBorder="1" applyAlignment="1" applyProtection="1">
      <alignment horizontal="left" vertical="center"/>
      <protection/>
    </xf>
    <xf numFmtId="176" fontId="11" fillId="0" borderId="42" xfId="0" applyNumberFormat="1" applyFont="1" applyFill="1" applyBorder="1" applyAlignment="1" applyProtection="1">
      <alignment horizontal="right" vertical="center"/>
      <protection/>
    </xf>
    <xf numFmtId="176" fontId="11" fillId="0" borderId="42" xfId="0" applyNumberFormat="1" applyFont="1" applyFill="1" applyBorder="1" applyAlignment="1" applyProtection="1">
      <alignment horizontal="left" vertical="center"/>
      <protection/>
    </xf>
    <xf numFmtId="177" fontId="92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177" fontId="83" fillId="0" borderId="10" xfId="0" applyNumberFormat="1" applyFont="1" applyBorder="1" applyAlignment="1">
      <alignment vertical="center"/>
    </xf>
    <xf numFmtId="177" fontId="83" fillId="0" borderId="10" xfId="0" applyNumberFormat="1" applyFont="1" applyFill="1" applyBorder="1" applyAlignment="1">
      <alignment vertical="center"/>
    </xf>
    <xf numFmtId="177" fontId="83" fillId="0" borderId="10" xfId="0" applyNumberFormat="1" applyFont="1" applyBorder="1" applyAlignment="1">
      <alignment horizontal="left" vertical="center"/>
    </xf>
    <xf numFmtId="177" fontId="79" fillId="0" borderId="10" xfId="0" applyNumberFormat="1" applyFont="1" applyBorder="1" applyAlignment="1">
      <alignment horizontal="left" vertical="center"/>
    </xf>
    <xf numFmtId="177" fontId="11" fillId="0" borderId="10" xfId="0" applyNumberFormat="1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21" fillId="0" borderId="10" xfId="0" applyNumberFormat="1" applyFont="1" applyFill="1" applyBorder="1" applyAlignment="1" applyProtection="1">
      <alignment horizontal="left" vertical="center"/>
      <protection/>
    </xf>
    <xf numFmtId="177" fontId="21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Border="1" applyAlignment="1">
      <alignment vertical="center"/>
    </xf>
    <xf numFmtId="177" fontId="83" fillId="0" borderId="10" xfId="0" applyNumberFormat="1" applyFont="1" applyBorder="1" applyAlignment="1">
      <alignment vertical="center" wrapText="1"/>
    </xf>
    <xf numFmtId="0" fontId="83" fillId="0" borderId="22" xfId="0" applyFont="1" applyBorder="1" applyAlignment="1">
      <alignment vertical="center" wrapText="1"/>
    </xf>
    <xf numFmtId="177" fontId="81" fillId="0" borderId="10" xfId="0" applyNumberFormat="1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177" fontId="78" fillId="0" borderId="10" xfId="0" applyNumberFormat="1" applyFont="1" applyBorder="1" applyAlignment="1">
      <alignment horizontal="center" vertical="center"/>
    </xf>
    <xf numFmtId="177" fontId="16" fillId="0" borderId="15" xfId="0" applyNumberFormat="1" applyFont="1" applyFill="1" applyBorder="1" applyAlignment="1" applyProtection="1">
      <alignment horizontal="left" vertical="center"/>
      <protection/>
    </xf>
    <xf numFmtId="0" fontId="85" fillId="0" borderId="22" xfId="0" applyFont="1" applyBorder="1" applyAlignment="1">
      <alignment horizontal="left" vertical="center"/>
    </xf>
    <xf numFmtId="176" fontId="13" fillId="37" borderId="43" xfId="0" applyNumberFormat="1" applyFont="1" applyFill="1" applyBorder="1" applyAlignment="1" applyProtection="1">
      <alignment horizontal="center" vertical="center"/>
      <protection/>
    </xf>
    <xf numFmtId="176" fontId="13" fillId="38" borderId="16" xfId="0" applyNumberFormat="1" applyFont="1" applyFill="1" applyBorder="1" applyAlignment="1" applyProtection="1">
      <alignment horizontal="center" vertical="center"/>
      <protection/>
    </xf>
    <xf numFmtId="0" fontId="16" fillId="0" borderId="44" xfId="0" applyNumberFormat="1" applyFont="1" applyFill="1" applyBorder="1" applyAlignment="1" applyProtection="1">
      <alignment horizontal="left" vertical="center"/>
      <protection/>
    </xf>
    <xf numFmtId="176" fontId="93" fillId="38" borderId="45" xfId="0" applyNumberFormat="1" applyFont="1" applyFill="1" applyBorder="1" applyAlignment="1" applyProtection="1">
      <alignment horizontal="center" vertical="center"/>
      <protection/>
    </xf>
    <xf numFmtId="0" fontId="8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177" fontId="14" fillId="0" borderId="15" xfId="0" applyNumberFormat="1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176" fontId="14" fillId="0" borderId="15" xfId="0" applyNumberFormat="1" applyFont="1" applyFill="1" applyBorder="1" applyAlignment="1" applyProtection="1">
      <alignment horizontal="left" vertical="center"/>
      <protection/>
    </xf>
    <xf numFmtId="177" fontId="83" fillId="0" borderId="22" xfId="0" applyNumberFormat="1" applyFont="1" applyBorder="1" applyAlignment="1">
      <alignment vertical="center"/>
    </xf>
    <xf numFmtId="177" fontId="84" fillId="0" borderId="22" xfId="0" applyNumberFormat="1" applyFont="1" applyBorder="1" applyAlignment="1">
      <alignment vertical="center"/>
    </xf>
    <xf numFmtId="177" fontId="81" fillId="0" borderId="22" xfId="0" applyNumberFormat="1" applyFont="1" applyBorder="1" applyAlignment="1">
      <alignment vertical="center"/>
    </xf>
    <xf numFmtId="177" fontId="16" fillId="0" borderId="45" xfId="0" applyNumberFormat="1" applyFont="1" applyFill="1" applyBorder="1" applyAlignment="1" applyProtection="1">
      <alignment horizontal="left" vertical="center"/>
      <protection/>
    </xf>
    <xf numFmtId="177" fontId="16" fillId="0" borderId="16" xfId="0" applyNumberFormat="1" applyFont="1" applyFill="1" applyBorder="1" applyAlignment="1" applyProtection="1">
      <alignment horizontal="right" vertical="center"/>
      <protection/>
    </xf>
    <xf numFmtId="177" fontId="83" fillId="0" borderId="16" xfId="0" applyNumberFormat="1" applyFont="1" applyBorder="1" applyAlignment="1">
      <alignment vertical="center"/>
    </xf>
    <xf numFmtId="176" fontId="14" fillId="0" borderId="45" xfId="0" applyNumberFormat="1" applyFont="1" applyFill="1" applyBorder="1" applyAlignment="1" applyProtection="1">
      <alignment horizontal="center" vertical="center"/>
      <protection/>
    </xf>
    <xf numFmtId="176" fontId="16" fillId="0" borderId="16" xfId="0" applyNumberFormat="1" applyFont="1" applyFill="1" applyBorder="1" applyAlignment="1" applyProtection="1">
      <alignment vertical="center"/>
      <protection/>
    </xf>
    <xf numFmtId="0" fontId="83" fillId="0" borderId="47" xfId="0" applyFont="1" applyBorder="1" applyAlignment="1">
      <alignment vertical="center"/>
    </xf>
    <xf numFmtId="176" fontId="94" fillId="38" borderId="23" xfId="0" applyNumberFormat="1" applyFont="1" applyFill="1" applyBorder="1" applyAlignment="1" applyProtection="1">
      <alignment horizontal="center" vertical="center"/>
      <protection/>
    </xf>
    <xf numFmtId="176" fontId="13" fillId="38" borderId="48" xfId="0" applyNumberFormat="1" applyFont="1" applyFill="1" applyBorder="1" applyAlignment="1" applyProtection="1">
      <alignment horizontal="center" vertical="center"/>
      <protection/>
    </xf>
    <xf numFmtId="0" fontId="13" fillId="0" borderId="49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4" fillId="0" borderId="15" xfId="0" applyNumberFormat="1" applyFont="1" applyFill="1" applyBorder="1" applyAlignment="1" applyProtection="1">
      <alignment horizontal="center" vertical="center"/>
      <protection/>
    </xf>
    <xf numFmtId="176" fontId="14" fillId="0" borderId="18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176" fontId="16" fillId="0" borderId="19" xfId="0" applyNumberFormat="1" applyFont="1" applyFill="1" applyBorder="1" applyAlignment="1" applyProtection="1">
      <alignment horizontal="right" vertical="center"/>
      <protection/>
    </xf>
    <xf numFmtId="0" fontId="84" fillId="0" borderId="22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176" fontId="13" fillId="0" borderId="48" xfId="0" applyNumberFormat="1" applyFont="1" applyFill="1" applyBorder="1" applyAlignment="1" applyProtection="1">
      <alignment horizontal="center" vertical="center"/>
      <protection/>
    </xf>
    <xf numFmtId="176" fontId="13" fillId="0" borderId="49" xfId="0" applyNumberFormat="1" applyFont="1" applyFill="1" applyBorder="1" applyAlignment="1" applyProtection="1">
      <alignment horizontal="center" vertical="center"/>
      <protection/>
    </xf>
    <xf numFmtId="176" fontId="12" fillId="0" borderId="48" xfId="0" applyNumberFormat="1" applyFont="1" applyFill="1" applyBorder="1" applyAlignment="1" applyProtection="1">
      <alignment horizontal="center" vertical="center"/>
      <protection/>
    </xf>
    <xf numFmtId="176" fontId="12" fillId="0" borderId="49" xfId="0" applyNumberFormat="1" applyFont="1" applyFill="1" applyBorder="1" applyAlignment="1" applyProtection="1">
      <alignment horizontal="center" vertical="center"/>
      <protection/>
    </xf>
    <xf numFmtId="176" fontId="20" fillId="38" borderId="50" xfId="0" applyNumberFormat="1" applyFont="1" applyFill="1" applyBorder="1" applyAlignment="1" applyProtection="1">
      <alignment horizontal="center" vertical="center"/>
      <protection/>
    </xf>
    <xf numFmtId="176" fontId="20" fillId="38" borderId="51" xfId="0" applyNumberFormat="1" applyFont="1" applyFill="1" applyBorder="1" applyAlignment="1" applyProtection="1">
      <alignment horizontal="center" vertical="center"/>
      <protection/>
    </xf>
    <xf numFmtId="176" fontId="20" fillId="38" borderId="52" xfId="0" applyNumberFormat="1" applyFont="1" applyFill="1" applyBorder="1" applyAlignment="1" applyProtection="1">
      <alignment horizontal="center" vertical="center"/>
      <protection/>
    </xf>
    <xf numFmtId="176" fontId="20" fillId="38" borderId="53" xfId="0" applyNumberFormat="1" applyFont="1" applyFill="1" applyBorder="1" applyAlignment="1" applyProtection="1">
      <alignment horizontal="center" vertical="center"/>
      <protection/>
    </xf>
    <xf numFmtId="176" fontId="20" fillId="38" borderId="54" xfId="0" applyNumberFormat="1" applyFont="1" applyFill="1" applyBorder="1" applyAlignment="1" applyProtection="1">
      <alignment horizontal="center" vertical="center"/>
      <protection/>
    </xf>
    <xf numFmtId="0" fontId="96" fillId="0" borderId="55" xfId="0" applyFont="1" applyBorder="1" applyAlignment="1">
      <alignment horizontal="center" vertical="center"/>
    </xf>
    <xf numFmtId="0" fontId="97" fillId="0" borderId="55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56" xfId="0" applyNumberFormat="1" applyFont="1" applyBorder="1" applyAlignment="1">
      <alignment horizontal="center" vertical="center"/>
    </xf>
    <xf numFmtId="3" fontId="78" fillId="0" borderId="17" xfId="0" applyNumberFormat="1" applyFont="1" applyBorder="1" applyAlignment="1">
      <alignment horizontal="center" vertical="center"/>
    </xf>
    <xf numFmtId="3" fontId="78" fillId="0" borderId="57" xfId="0" applyNumberFormat="1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  <protection/>
    </xf>
    <xf numFmtId="177" fontId="16" fillId="0" borderId="58" xfId="0" applyNumberFormat="1" applyFont="1" applyFill="1" applyBorder="1" applyAlignment="1" applyProtection="1">
      <alignment horizontal="center" vertical="center"/>
      <protection/>
    </xf>
    <xf numFmtId="0" fontId="90" fillId="0" borderId="24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 wrapText="1"/>
    </xf>
    <xf numFmtId="0" fontId="90" fillId="0" borderId="59" xfId="0" applyFont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90" fillId="0" borderId="61" xfId="0" applyFont="1" applyBorder="1" applyAlignment="1">
      <alignment horizontal="center" vertical="center" wrapText="1"/>
    </xf>
    <xf numFmtId="0" fontId="90" fillId="0" borderId="62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63" xfId="0" applyFont="1" applyBorder="1" applyAlignment="1">
      <alignment horizontal="center" vertical="center" wrapText="1"/>
    </xf>
    <xf numFmtId="0" fontId="98" fillId="0" borderId="32" xfId="0" applyFont="1" applyBorder="1" applyAlignment="1">
      <alignment horizontal="center" vertical="center" wrapText="1"/>
    </xf>
    <xf numFmtId="0" fontId="98" fillId="0" borderId="34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0" fontId="90" fillId="0" borderId="64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center" vertical="center" wrapText="1"/>
    </xf>
    <xf numFmtId="0" fontId="90" fillId="0" borderId="66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6">
      <selection activeCell="I31" sqref="I31"/>
    </sheetView>
  </sheetViews>
  <sheetFormatPr defaultColWidth="9.140625" defaultRowHeight="15"/>
  <cols>
    <col min="1" max="1" width="9.140625" style="0" customWidth="1"/>
    <col min="2" max="2" width="8.00390625" style="0" customWidth="1"/>
    <col min="3" max="3" width="25.00390625" style="0" customWidth="1"/>
    <col min="4" max="4" width="10.00390625" style="0" customWidth="1"/>
    <col min="5" max="5" width="8.140625" style="0" customWidth="1"/>
    <col min="6" max="6" width="26.7109375" style="0" customWidth="1"/>
    <col min="9" max="9" width="9.00390625" style="0" customWidth="1"/>
  </cols>
  <sheetData>
    <row r="1" spans="1:6" ht="24" customHeight="1" thickBot="1">
      <c r="A1" s="147" t="s">
        <v>246</v>
      </c>
      <c r="B1" s="147"/>
      <c r="C1" s="147"/>
      <c r="D1" s="147"/>
      <c r="E1" s="147"/>
      <c r="F1" s="147"/>
    </row>
    <row r="2" spans="1:9" ht="15.75" customHeight="1" thickBot="1">
      <c r="A2" s="144" t="s">
        <v>152</v>
      </c>
      <c r="B2" s="145" t="s">
        <v>151</v>
      </c>
      <c r="C2" s="146" t="s">
        <v>153</v>
      </c>
      <c r="D2" s="144" t="s">
        <v>152</v>
      </c>
      <c r="E2" s="145" t="s">
        <v>154</v>
      </c>
      <c r="F2" s="146" t="s">
        <v>153</v>
      </c>
      <c r="H2" s="50"/>
      <c r="I2" s="51"/>
    </row>
    <row r="3" spans="1:9" ht="17.25" customHeight="1">
      <c r="A3" s="138" t="s">
        <v>23</v>
      </c>
      <c r="B3" s="139">
        <v>33524000</v>
      </c>
      <c r="C3" s="140" t="s">
        <v>217</v>
      </c>
      <c r="D3" s="141" t="s">
        <v>249</v>
      </c>
      <c r="E3" s="142">
        <v>1743666</v>
      </c>
      <c r="F3" s="143" t="s">
        <v>270</v>
      </c>
      <c r="H3" s="50"/>
      <c r="I3" s="51"/>
    </row>
    <row r="4" spans="1:9" ht="17.25" customHeight="1">
      <c r="A4" s="124" t="s">
        <v>24</v>
      </c>
      <c r="B4" s="109">
        <v>17852570</v>
      </c>
      <c r="C4" s="110" t="s">
        <v>219</v>
      </c>
      <c r="D4" s="132" t="s">
        <v>168</v>
      </c>
      <c r="E4" s="109">
        <v>76000</v>
      </c>
      <c r="F4" s="135" t="s">
        <v>234</v>
      </c>
      <c r="H4" s="52"/>
      <c r="I4" s="53"/>
    </row>
    <row r="5" spans="1:9" ht="17.25" customHeight="1">
      <c r="A5" s="124" t="s">
        <v>25</v>
      </c>
      <c r="B5" s="109">
        <v>2305000</v>
      </c>
      <c r="C5" s="110" t="s">
        <v>218</v>
      </c>
      <c r="D5" s="132" t="s">
        <v>265</v>
      </c>
      <c r="E5" s="109">
        <v>548000</v>
      </c>
      <c r="F5" s="135" t="s">
        <v>235</v>
      </c>
      <c r="H5" s="52"/>
      <c r="I5" s="53"/>
    </row>
    <row r="6" spans="1:9" ht="17.25" customHeight="1" thickBot="1">
      <c r="A6" s="128" t="s">
        <v>59</v>
      </c>
      <c r="B6" s="83">
        <v>14159</v>
      </c>
      <c r="C6" s="130" t="s">
        <v>281</v>
      </c>
      <c r="D6" s="132" t="s">
        <v>169</v>
      </c>
      <c r="E6" s="109">
        <v>687990</v>
      </c>
      <c r="F6" s="136" t="s">
        <v>236</v>
      </c>
      <c r="H6" s="52"/>
      <c r="I6" s="53"/>
    </row>
    <row r="7" spans="1:9" ht="18" customHeight="1" thickBot="1">
      <c r="A7" s="72" t="s">
        <v>170</v>
      </c>
      <c r="B7" s="159">
        <f>SUM(B3:B6)</f>
        <v>53695729</v>
      </c>
      <c r="C7" s="160"/>
      <c r="D7" s="132" t="s">
        <v>266</v>
      </c>
      <c r="E7" s="109">
        <v>4339780</v>
      </c>
      <c r="F7" s="135" t="s">
        <v>237</v>
      </c>
      <c r="H7" s="52"/>
      <c r="I7" s="53"/>
    </row>
    <row r="8" spans="1:9" ht="16.5" customHeight="1">
      <c r="A8" s="129" t="s">
        <v>152</v>
      </c>
      <c r="B8" s="127" t="s">
        <v>171</v>
      </c>
      <c r="C8" s="131" t="s">
        <v>153</v>
      </c>
      <c r="D8" s="132" t="s">
        <v>267</v>
      </c>
      <c r="E8" s="109">
        <v>83290</v>
      </c>
      <c r="F8" s="135" t="s">
        <v>238</v>
      </c>
      <c r="H8" s="52"/>
      <c r="I8" s="53"/>
    </row>
    <row r="9" spans="1:9" ht="16.5" customHeight="1">
      <c r="A9" s="79" t="s">
        <v>173</v>
      </c>
      <c r="B9" s="73">
        <v>1072000</v>
      </c>
      <c r="C9" s="78" t="s">
        <v>248</v>
      </c>
      <c r="D9" s="79" t="s">
        <v>251</v>
      </c>
      <c r="E9" s="109">
        <v>270320</v>
      </c>
      <c r="F9" s="135" t="s">
        <v>172</v>
      </c>
      <c r="H9" s="52"/>
      <c r="I9" s="54"/>
    </row>
    <row r="10" spans="1:9" ht="16.5" customHeight="1">
      <c r="A10" s="79" t="s">
        <v>175</v>
      </c>
      <c r="B10" s="73">
        <v>1091350</v>
      </c>
      <c r="C10" s="71" t="s">
        <v>224</v>
      </c>
      <c r="D10" s="133" t="s">
        <v>250</v>
      </c>
      <c r="E10" s="109">
        <v>761550</v>
      </c>
      <c r="F10" s="135" t="s">
        <v>240</v>
      </c>
      <c r="H10" s="52"/>
      <c r="I10" s="54"/>
    </row>
    <row r="11" spans="1:6" ht="16.5" customHeight="1">
      <c r="A11" s="79" t="s">
        <v>252</v>
      </c>
      <c r="B11" s="73">
        <v>1100000</v>
      </c>
      <c r="C11" s="125" t="s">
        <v>253</v>
      </c>
      <c r="D11" s="132" t="s">
        <v>174</v>
      </c>
      <c r="E11" s="109">
        <v>253660</v>
      </c>
      <c r="F11" s="135" t="s">
        <v>241</v>
      </c>
    </row>
    <row r="12" spans="1:6" ht="16.5" customHeight="1">
      <c r="A12" s="79" t="s">
        <v>254</v>
      </c>
      <c r="B12" s="73">
        <v>2100000</v>
      </c>
      <c r="C12" s="78"/>
      <c r="D12" s="132" t="s">
        <v>268</v>
      </c>
      <c r="E12" s="109">
        <v>397180</v>
      </c>
      <c r="F12" s="137" t="s">
        <v>238</v>
      </c>
    </row>
    <row r="13" spans="1:6" ht="16.5" customHeight="1">
      <c r="A13" s="79" t="s">
        <v>255</v>
      </c>
      <c r="B13" s="73">
        <v>1610000</v>
      </c>
      <c r="C13" s="71"/>
      <c r="D13" s="132" t="s">
        <v>177</v>
      </c>
      <c r="E13" s="109">
        <v>585530</v>
      </c>
      <c r="F13" s="137" t="s">
        <v>243</v>
      </c>
    </row>
    <row r="14" spans="1:6" ht="16.5" customHeight="1">
      <c r="A14" s="79" t="s">
        <v>256</v>
      </c>
      <c r="B14" s="73">
        <v>1766240</v>
      </c>
      <c r="C14" s="71"/>
      <c r="D14" s="132" t="s">
        <v>176</v>
      </c>
      <c r="E14" s="109">
        <v>350000</v>
      </c>
      <c r="F14" s="137" t="s">
        <v>244</v>
      </c>
    </row>
    <row r="15" spans="1:6" ht="16.5" customHeight="1">
      <c r="A15" s="79" t="s">
        <v>257</v>
      </c>
      <c r="B15" s="73">
        <v>405000</v>
      </c>
      <c r="C15" s="71" t="s">
        <v>282</v>
      </c>
      <c r="D15" s="132" t="s">
        <v>269</v>
      </c>
      <c r="E15" s="109">
        <v>230000</v>
      </c>
      <c r="F15" s="137" t="s">
        <v>245</v>
      </c>
    </row>
    <row r="16" spans="1:6" ht="16.5" customHeight="1">
      <c r="A16" s="79" t="s">
        <v>258</v>
      </c>
      <c r="B16" s="16">
        <v>10872230</v>
      </c>
      <c r="C16" s="71"/>
      <c r="D16" s="134" t="s">
        <v>259</v>
      </c>
      <c r="E16" s="73">
        <v>50000000</v>
      </c>
      <c r="F16" s="57" t="s">
        <v>280</v>
      </c>
    </row>
    <row r="17" spans="1:6" ht="20.25" customHeight="1" thickBot="1">
      <c r="A17" s="151" t="s">
        <v>260</v>
      </c>
      <c r="B17" s="153">
        <v>7453250</v>
      </c>
      <c r="C17" s="155" t="s">
        <v>261</v>
      </c>
      <c r="D17" s="70" t="s">
        <v>262</v>
      </c>
      <c r="E17" s="55"/>
      <c r="F17" s="58" t="s">
        <v>263</v>
      </c>
    </row>
    <row r="18" spans="1:6" ht="18.75" customHeight="1" thickBot="1">
      <c r="A18" s="152"/>
      <c r="B18" s="154"/>
      <c r="C18" s="156"/>
      <c r="D18" s="126" t="s">
        <v>264</v>
      </c>
      <c r="E18" s="157">
        <f>SUM(E3:E17,B9:B18)</f>
        <v>87797036</v>
      </c>
      <c r="F18" s="158"/>
    </row>
    <row r="19" spans="1:6" ht="10.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0.5" customHeight="1">
      <c r="A24" s="7"/>
      <c r="B24" s="7"/>
      <c r="C24" s="7"/>
      <c r="D24" s="7"/>
      <c r="E24" s="7"/>
      <c r="F24" s="7"/>
    </row>
    <row r="25" spans="1:6" ht="16.5">
      <c r="A25" s="148" t="s">
        <v>208</v>
      </c>
      <c r="B25" s="149"/>
      <c r="C25" s="149"/>
      <c r="D25" s="150" t="s">
        <v>207</v>
      </c>
      <c r="E25" s="150"/>
      <c r="F25" s="150"/>
    </row>
  </sheetData>
  <sheetProtection/>
  <mergeCells count="8">
    <mergeCell ref="A1:F1"/>
    <mergeCell ref="A25:C25"/>
    <mergeCell ref="D25:F25"/>
    <mergeCell ref="A17:A18"/>
    <mergeCell ref="B17:B18"/>
    <mergeCell ref="C17:C18"/>
    <mergeCell ref="E18:F18"/>
    <mergeCell ref="B7:C7"/>
  </mergeCells>
  <printOptions/>
  <pageMargins left="0.51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5" sqref="A5"/>
    </sheetView>
  </sheetViews>
  <sheetFormatPr defaultColWidth="9.140625" defaultRowHeight="15"/>
  <cols>
    <col min="1" max="3" width="12.421875" style="59" customWidth="1"/>
    <col min="4" max="4" width="12.421875" style="60" customWidth="1"/>
    <col min="5" max="7" width="12.421875" style="59" customWidth="1"/>
  </cols>
  <sheetData>
    <row r="1" spans="1:7" ht="16.5">
      <c r="A1" s="161" t="s">
        <v>0</v>
      </c>
      <c r="B1" s="162"/>
      <c r="C1" s="163"/>
      <c r="D1" s="164" t="s">
        <v>1</v>
      </c>
      <c r="E1" s="161" t="s">
        <v>2</v>
      </c>
      <c r="F1" s="162"/>
      <c r="G1" s="163"/>
    </row>
    <row r="2" spans="1:7" ht="16.5">
      <c r="A2" s="103" t="s">
        <v>3</v>
      </c>
      <c r="B2" s="103" t="s">
        <v>4</v>
      </c>
      <c r="C2" s="103" t="s">
        <v>5</v>
      </c>
      <c r="D2" s="165"/>
      <c r="E2" s="103" t="s">
        <v>5</v>
      </c>
      <c r="F2" s="103" t="s">
        <v>4</v>
      </c>
      <c r="G2" s="103" t="s">
        <v>3</v>
      </c>
    </row>
    <row r="3" spans="1:7" ht="16.5">
      <c r="A3" s="104">
        <v>471136580</v>
      </c>
      <c r="B3" s="104">
        <v>1032211198</v>
      </c>
      <c r="C3" s="104">
        <v>195022181</v>
      </c>
      <c r="D3" s="105" t="s">
        <v>6</v>
      </c>
      <c r="E3" s="104">
        <v>227832377</v>
      </c>
      <c r="F3" s="104">
        <v>561074618</v>
      </c>
      <c r="G3" s="104">
        <v>0</v>
      </c>
    </row>
    <row r="4" spans="1:7" ht="16.5">
      <c r="A4" s="106">
        <v>0</v>
      </c>
      <c r="B4" s="106">
        <v>358137492</v>
      </c>
      <c r="C4" s="106">
        <v>136698771</v>
      </c>
      <c r="D4" s="107" t="s">
        <v>7</v>
      </c>
      <c r="E4" s="106">
        <v>136698771</v>
      </c>
      <c r="F4" s="106">
        <v>358137492</v>
      </c>
      <c r="G4" s="106">
        <v>0</v>
      </c>
    </row>
    <row r="5" spans="1:7" ht="16.5">
      <c r="A5" s="106">
        <v>36873867</v>
      </c>
      <c r="B5" s="106">
        <v>239310993</v>
      </c>
      <c r="C5" s="106">
        <v>52628497</v>
      </c>
      <c r="D5" s="107" t="s">
        <v>8</v>
      </c>
      <c r="E5" s="106">
        <v>90833606</v>
      </c>
      <c r="F5" s="106">
        <v>202437126</v>
      </c>
      <c r="G5" s="106">
        <v>0</v>
      </c>
    </row>
    <row r="6" spans="1:7" ht="16.5">
      <c r="A6" s="106">
        <v>99281160</v>
      </c>
      <c r="B6" s="106">
        <v>99281160</v>
      </c>
      <c r="C6" s="106">
        <v>0</v>
      </c>
      <c r="D6" s="107" t="s">
        <v>9</v>
      </c>
      <c r="E6" s="106">
        <v>0</v>
      </c>
      <c r="F6" s="106">
        <v>0</v>
      </c>
      <c r="G6" s="106">
        <v>0</v>
      </c>
    </row>
    <row r="7" spans="1:7" ht="16.5">
      <c r="A7" s="106">
        <v>44000000</v>
      </c>
      <c r="B7" s="106">
        <v>44000000</v>
      </c>
      <c r="C7" s="106">
        <v>4000000</v>
      </c>
      <c r="D7" s="107" t="s">
        <v>10</v>
      </c>
      <c r="E7" s="106">
        <v>0</v>
      </c>
      <c r="F7" s="106">
        <v>0</v>
      </c>
      <c r="G7" s="106">
        <v>0</v>
      </c>
    </row>
    <row r="8" spans="1:7" ht="16.5">
      <c r="A8" s="106">
        <v>98285321</v>
      </c>
      <c r="B8" s="106">
        <v>98785321</v>
      </c>
      <c r="C8" s="106">
        <v>1694913</v>
      </c>
      <c r="D8" s="107" t="s">
        <v>11</v>
      </c>
      <c r="E8" s="106">
        <v>300000</v>
      </c>
      <c r="F8" s="106">
        <v>500000</v>
      </c>
      <c r="G8" s="106">
        <v>0</v>
      </c>
    </row>
    <row r="9" spans="1:7" ht="16.5">
      <c r="A9" s="106">
        <v>94538765</v>
      </c>
      <c r="B9" s="106">
        <v>94538765</v>
      </c>
      <c r="C9" s="106">
        <v>0</v>
      </c>
      <c r="D9" s="107" t="s">
        <v>12</v>
      </c>
      <c r="E9" s="106">
        <v>0</v>
      </c>
      <c r="F9" s="106">
        <v>0</v>
      </c>
      <c r="G9" s="106">
        <v>0</v>
      </c>
    </row>
    <row r="10" spans="1:7" ht="16.5">
      <c r="A10" s="106">
        <v>2280667</v>
      </c>
      <c r="B10" s="106">
        <v>2280667</v>
      </c>
      <c r="C10" s="106">
        <v>0</v>
      </c>
      <c r="D10" s="107" t="s">
        <v>13</v>
      </c>
      <c r="E10" s="106">
        <v>0</v>
      </c>
      <c r="F10" s="106">
        <v>0</v>
      </c>
      <c r="G10" s="106">
        <v>0</v>
      </c>
    </row>
    <row r="11" spans="1:7" ht="16.5">
      <c r="A11" s="106">
        <v>132300</v>
      </c>
      <c r="B11" s="106">
        <v>132300</v>
      </c>
      <c r="C11" s="106">
        <v>0</v>
      </c>
      <c r="D11" s="107" t="s">
        <v>14</v>
      </c>
      <c r="E11" s="106">
        <v>0</v>
      </c>
      <c r="F11" s="106">
        <v>0</v>
      </c>
      <c r="G11" s="106">
        <v>0</v>
      </c>
    </row>
    <row r="12" spans="1:7" ht="16.5">
      <c r="A12" s="106">
        <v>16502900</v>
      </c>
      <c r="B12" s="106">
        <v>16502900</v>
      </c>
      <c r="C12" s="106">
        <v>0</v>
      </c>
      <c r="D12" s="107" t="s">
        <v>15</v>
      </c>
      <c r="E12" s="106">
        <v>0</v>
      </c>
      <c r="F12" s="106">
        <v>0</v>
      </c>
      <c r="G12" s="106">
        <v>0</v>
      </c>
    </row>
    <row r="13" spans="1:7" ht="16.5">
      <c r="A13" s="106">
        <v>79241600</v>
      </c>
      <c r="B13" s="106">
        <v>79241600</v>
      </c>
      <c r="C13" s="106">
        <v>0</v>
      </c>
      <c r="D13" s="107" t="s">
        <v>159</v>
      </c>
      <c r="E13" s="106">
        <v>0</v>
      </c>
      <c r="F13" s="106">
        <v>0</v>
      </c>
      <c r="G13" s="106">
        <v>0</v>
      </c>
    </row>
    <row r="14" spans="1:7" ht="16.5">
      <c r="A14" s="104">
        <v>0</v>
      </c>
      <c r="B14" s="104">
        <v>4094940</v>
      </c>
      <c r="C14" s="104">
        <v>1604920</v>
      </c>
      <c r="D14" s="105" t="s">
        <v>16</v>
      </c>
      <c r="E14" s="104">
        <v>1604920</v>
      </c>
      <c r="F14" s="104">
        <v>98633705</v>
      </c>
      <c r="G14" s="104">
        <v>94538765</v>
      </c>
    </row>
    <row r="15" spans="1:7" ht="16.5">
      <c r="A15" s="106">
        <v>0</v>
      </c>
      <c r="B15" s="106">
        <v>4094940</v>
      </c>
      <c r="C15" s="106">
        <v>1604920</v>
      </c>
      <c r="D15" s="107" t="s">
        <v>17</v>
      </c>
      <c r="E15" s="106">
        <v>1604920</v>
      </c>
      <c r="F15" s="106">
        <v>4094940</v>
      </c>
      <c r="G15" s="106">
        <v>0</v>
      </c>
    </row>
    <row r="16" spans="1:7" ht="16.5">
      <c r="A16" s="106">
        <v>0</v>
      </c>
      <c r="B16" s="106">
        <v>0</v>
      </c>
      <c r="C16" s="106">
        <v>0</v>
      </c>
      <c r="D16" s="107" t="s">
        <v>18</v>
      </c>
      <c r="E16" s="106">
        <v>0</v>
      </c>
      <c r="F16" s="106">
        <v>94538765</v>
      </c>
      <c r="G16" s="106">
        <v>94538765</v>
      </c>
    </row>
    <row r="17" spans="1:7" ht="16.5">
      <c r="A17" s="104">
        <v>0</v>
      </c>
      <c r="B17" s="104">
        <v>0</v>
      </c>
      <c r="C17" s="104">
        <v>0</v>
      </c>
      <c r="D17" s="105" t="s">
        <v>19</v>
      </c>
      <c r="E17" s="104">
        <v>0</v>
      </c>
      <c r="F17" s="104">
        <v>391837570</v>
      </c>
      <c r="G17" s="104">
        <v>391837570</v>
      </c>
    </row>
    <row r="18" spans="1:7" ht="16.5">
      <c r="A18" s="106">
        <v>0</v>
      </c>
      <c r="B18" s="106">
        <v>0</v>
      </c>
      <c r="C18" s="106">
        <v>0</v>
      </c>
      <c r="D18" s="107" t="s">
        <v>20</v>
      </c>
      <c r="E18" s="106">
        <v>0</v>
      </c>
      <c r="F18" s="106">
        <v>38137466</v>
      </c>
      <c r="G18" s="106">
        <v>38137466</v>
      </c>
    </row>
    <row r="19" spans="1:7" ht="16.5">
      <c r="A19" s="106">
        <v>0</v>
      </c>
      <c r="B19" s="106">
        <v>0</v>
      </c>
      <c r="C19" s="106">
        <v>0</v>
      </c>
      <c r="D19" s="107" t="s">
        <v>21</v>
      </c>
      <c r="E19" s="106">
        <v>0</v>
      </c>
      <c r="F19" s="106">
        <v>353700104</v>
      </c>
      <c r="G19" s="106">
        <v>353700104</v>
      </c>
    </row>
    <row r="20" spans="1:7" ht="16.5">
      <c r="A20" s="104">
        <v>0</v>
      </c>
      <c r="B20" s="104">
        <v>0</v>
      </c>
      <c r="C20" s="104">
        <v>0</v>
      </c>
      <c r="D20" s="105" t="s">
        <v>22</v>
      </c>
      <c r="E20" s="104">
        <v>56476840</v>
      </c>
      <c r="F20" s="104">
        <v>185070301</v>
      </c>
      <c r="G20" s="104">
        <v>185070301</v>
      </c>
    </row>
    <row r="21" spans="1:7" ht="16.5">
      <c r="A21" s="106">
        <v>0</v>
      </c>
      <c r="B21" s="106">
        <v>0</v>
      </c>
      <c r="C21" s="106">
        <v>0</v>
      </c>
      <c r="D21" s="107" t="s">
        <v>23</v>
      </c>
      <c r="E21" s="106">
        <v>33524000</v>
      </c>
      <c r="F21" s="106">
        <v>96891000</v>
      </c>
      <c r="G21" s="106">
        <v>96891000</v>
      </c>
    </row>
    <row r="22" spans="1:7" ht="16.5">
      <c r="A22" s="106">
        <v>0</v>
      </c>
      <c r="B22" s="106">
        <v>0</v>
      </c>
      <c r="C22" s="106">
        <v>0</v>
      </c>
      <c r="D22" s="107" t="s">
        <v>24</v>
      </c>
      <c r="E22" s="106">
        <v>17852570</v>
      </c>
      <c r="F22" s="106">
        <v>57178400</v>
      </c>
      <c r="G22" s="106">
        <v>57178400</v>
      </c>
    </row>
    <row r="23" spans="1:7" ht="16.5">
      <c r="A23" s="106">
        <v>0</v>
      </c>
      <c r="B23" s="106">
        <v>0</v>
      </c>
      <c r="C23" s="106">
        <v>0</v>
      </c>
      <c r="D23" s="107" t="s">
        <v>25</v>
      </c>
      <c r="E23" s="106">
        <v>2305000</v>
      </c>
      <c r="F23" s="106">
        <v>6385000</v>
      </c>
      <c r="G23" s="106">
        <v>6385000</v>
      </c>
    </row>
    <row r="24" spans="1:7" ht="16.5">
      <c r="A24" s="106">
        <v>0</v>
      </c>
      <c r="B24" s="106">
        <v>0</v>
      </c>
      <c r="C24" s="106">
        <v>0</v>
      </c>
      <c r="D24" s="107" t="s">
        <v>26</v>
      </c>
      <c r="E24" s="106">
        <v>0</v>
      </c>
      <c r="F24" s="106">
        <v>688000</v>
      </c>
      <c r="G24" s="106">
        <v>688000</v>
      </c>
    </row>
    <row r="25" spans="1:7" ht="16.5">
      <c r="A25" s="106">
        <v>0</v>
      </c>
      <c r="B25" s="106">
        <v>0</v>
      </c>
      <c r="C25" s="106">
        <v>0</v>
      </c>
      <c r="D25" s="107" t="s">
        <v>209</v>
      </c>
      <c r="E25" s="106">
        <v>220000</v>
      </c>
      <c r="F25" s="106">
        <v>220000</v>
      </c>
      <c r="G25" s="106">
        <v>220000</v>
      </c>
    </row>
    <row r="26" spans="1:7" ht="16.5">
      <c r="A26" s="106">
        <v>0</v>
      </c>
      <c r="B26" s="106">
        <v>0</v>
      </c>
      <c r="C26" s="106">
        <v>0</v>
      </c>
      <c r="D26" s="107" t="s">
        <v>27</v>
      </c>
      <c r="E26" s="106">
        <v>290000</v>
      </c>
      <c r="F26" s="106">
        <v>1289580</v>
      </c>
      <c r="G26" s="106">
        <v>1289580</v>
      </c>
    </row>
    <row r="27" spans="1:7" ht="16.5">
      <c r="A27" s="106">
        <v>0</v>
      </c>
      <c r="B27" s="106">
        <v>0</v>
      </c>
      <c r="C27" s="106">
        <v>0</v>
      </c>
      <c r="D27" s="107" t="s">
        <v>28</v>
      </c>
      <c r="E27" s="106">
        <v>2120000</v>
      </c>
      <c r="F27" s="106">
        <v>9105000</v>
      </c>
      <c r="G27" s="106">
        <v>9105000</v>
      </c>
    </row>
    <row r="28" spans="1:7" ht="16.5">
      <c r="A28" s="106">
        <v>0</v>
      </c>
      <c r="B28" s="106">
        <v>0</v>
      </c>
      <c r="C28" s="106">
        <v>0</v>
      </c>
      <c r="D28" s="107" t="s">
        <v>29</v>
      </c>
      <c r="E28" s="106">
        <v>0</v>
      </c>
      <c r="F28" s="106">
        <v>2123940</v>
      </c>
      <c r="G28" s="106">
        <v>2123940</v>
      </c>
    </row>
    <row r="29" spans="1:7" ht="16.5">
      <c r="A29" s="106">
        <v>0</v>
      </c>
      <c r="B29" s="106">
        <v>0</v>
      </c>
      <c r="C29" s="106">
        <v>0</v>
      </c>
      <c r="D29" s="107" t="s">
        <v>68</v>
      </c>
      <c r="E29" s="106">
        <v>0</v>
      </c>
      <c r="F29" s="106">
        <v>138310</v>
      </c>
      <c r="G29" s="106">
        <v>138310</v>
      </c>
    </row>
    <row r="30" spans="1:7" ht="16.5">
      <c r="A30" s="106">
        <v>0</v>
      </c>
      <c r="B30" s="106">
        <v>0</v>
      </c>
      <c r="C30" s="106">
        <v>0</v>
      </c>
      <c r="D30" s="107" t="s">
        <v>105</v>
      </c>
      <c r="E30" s="106">
        <v>0</v>
      </c>
      <c r="F30" s="106">
        <v>800000</v>
      </c>
      <c r="G30" s="106">
        <v>800000</v>
      </c>
    </row>
    <row r="31" spans="1:7" ht="16.5">
      <c r="A31" s="106">
        <v>0</v>
      </c>
      <c r="B31" s="106">
        <v>0</v>
      </c>
      <c r="C31" s="106">
        <v>0</v>
      </c>
      <c r="D31" s="107" t="s">
        <v>210</v>
      </c>
      <c r="E31" s="106">
        <v>100000</v>
      </c>
      <c r="F31" s="106">
        <v>100000</v>
      </c>
      <c r="G31" s="106">
        <v>100000</v>
      </c>
    </row>
    <row r="32" spans="1:7" ht="16.5">
      <c r="A32" s="106">
        <v>0</v>
      </c>
      <c r="B32" s="106">
        <v>0</v>
      </c>
      <c r="C32" s="106">
        <v>0</v>
      </c>
      <c r="D32" s="107" t="s">
        <v>160</v>
      </c>
      <c r="E32" s="106">
        <v>0</v>
      </c>
      <c r="F32" s="106">
        <v>10000000</v>
      </c>
      <c r="G32" s="106">
        <v>10000000</v>
      </c>
    </row>
    <row r="33" spans="1:7" ht="16.5">
      <c r="A33" s="106">
        <v>0</v>
      </c>
      <c r="B33" s="106">
        <v>0</v>
      </c>
      <c r="C33" s="106">
        <v>0</v>
      </c>
      <c r="D33" s="107" t="s">
        <v>59</v>
      </c>
      <c r="E33" s="106">
        <v>65270</v>
      </c>
      <c r="F33" s="106">
        <v>151071</v>
      </c>
      <c r="G33" s="106">
        <v>151071</v>
      </c>
    </row>
    <row r="34" spans="1:7" ht="16.5">
      <c r="A34" s="104">
        <v>200310056</v>
      </c>
      <c r="B34" s="104">
        <v>200310056</v>
      </c>
      <c r="C34" s="104">
        <v>89287036</v>
      </c>
      <c r="D34" s="105" t="s">
        <v>30</v>
      </c>
      <c r="E34" s="104">
        <v>0</v>
      </c>
      <c r="F34" s="104">
        <v>0</v>
      </c>
      <c r="G34" s="104">
        <v>0</v>
      </c>
    </row>
    <row r="35" spans="1:7" ht="16.5">
      <c r="A35" s="106">
        <v>3594900</v>
      </c>
      <c r="B35" s="106">
        <v>3594900</v>
      </c>
      <c r="C35" s="106">
        <v>1172000</v>
      </c>
      <c r="D35" s="107" t="s">
        <v>31</v>
      </c>
      <c r="E35" s="106">
        <v>0</v>
      </c>
      <c r="F35" s="106">
        <v>0</v>
      </c>
      <c r="G35" s="106">
        <v>0</v>
      </c>
    </row>
    <row r="36" spans="1:7" ht="16.5">
      <c r="A36" s="106">
        <v>3068650</v>
      </c>
      <c r="B36" s="106">
        <v>3068650</v>
      </c>
      <c r="C36" s="106">
        <v>1091350</v>
      </c>
      <c r="D36" s="107" t="s">
        <v>32</v>
      </c>
      <c r="E36" s="106">
        <v>0</v>
      </c>
      <c r="F36" s="106">
        <v>0</v>
      </c>
      <c r="G36" s="106">
        <v>0</v>
      </c>
    </row>
    <row r="37" spans="1:7" ht="16.5">
      <c r="A37" s="106">
        <v>15400340</v>
      </c>
      <c r="B37" s="106">
        <v>15400340</v>
      </c>
      <c r="C37" s="106">
        <v>7453250</v>
      </c>
      <c r="D37" s="107" t="s">
        <v>33</v>
      </c>
      <c r="E37" s="106">
        <v>0</v>
      </c>
      <c r="F37" s="106">
        <v>0</v>
      </c>
      <c r="G37" s="106">
        <v>0</v>
      </c>
    </row>
    <row r="38" spans="1:7" ht="16.5">
      <c r="A38" s="106">
        <v>8465160</v>
      </c>
      <c r="B38" s="106">
        <v>8465160</v>
      </c>
      <c r="C38" s="106">
        <v>1766240</v>
      </c>
      <c r="D38" s="107" t="s">
        <v>34</v>
      </c>
      <c r="E38" s="106">
        <v>0</v>
      </c>
      <c r="F38" s="106">
        <v>0</v>
      </c>
      <c r="G38" s="106">
        <v>0</v>
      </c>
    </row>
    <row r="39" spans="1:7" ht="16.5">
      <c r="A39" s="106">
        <v>5000</v>
      </c>
      <c r="B39" s="106">
        <v>5000</v>
      </c>
      <c r="C39" s="106">
        <v>5000</v>
      </c>
      <c r="D39" s="107" t="s">
        <v>60</v>
      </c>
      <c r="E39" s="106">
        <v>0</v>
      </c>
      <c r="F39" s="106">
        <v>0</v>
      </c>
      <c r="G39" s="106">
        <v>0</v>
      </c>
    </row>
    <row r="40" spans="1:7" ht="16.5">
      <c r="A40" s="106">
        <v>99680000</v>
      </c>
      <c r="B40" s="106">
        <v>99680000</v>
      </c>
      <c r="C40" s="106">
        <v>50000000</v>
      </c>
      <c r="D40" s="107" t="s">
        <v>35</v>
      </c>
      <c r="E40" s="106">
        <v>0</v>
      </c>
      <c r="F40" s="106">
        <v>0</v>
      </c>
      <c r="G40" s="106">
        <v>0</v>
      </c>
    </row>
    <row r="41" spans="1:7" ht="16.5">
      <c r="A41" s="106">
        <v>2123940</v>
      </c>
      <c r="B41" s="106">
        <v>2123940</v>
      </c>
      <c r="C41" s="106">
        <v>0</v>
      </c>
      <c r="D41" s="107" t="s">
        <v>29</v>
      </c>
      <c r="E41" s="106">
        <v>0</v>
      </c>
      <c r="F41" s="106">
        <v>0</v>
      </c>
      <c r="G41" s="106">
        <v>0</v>
      </c>
    </row>
    <row r="42" spans="1:7" ht="16.5">
      <c r="A42" s="106">
        <v>2200000</v>
      </c>
      <c r="B42" s="106">
        <v>2200000</v>
      </c>
      <c r="C42" s="106">
        <v>1000000</v>
      </c>
      <c r="D42" s="107" t="s">
        <v>36</v>
      </c>
      <c r="E42" s="106">
        <v>0</v>
      </c>
      <c r="F42" s="106">
        <v>0</v>
      </c>
      <c r="G42" s="106">
        <v>0</v>
      </c>
    </row>
    <row r="43" spans="1:7" ht="16.5">
      <c r="A43" s="106">
        <v>2000000</v>
      </c>
      <c r="B43" s="106">
        <v>2000000</v>
      </c>
      <c r="C43" s="106">
        <v>1000000</v>
      </c>
      <c r="D43" s="107" t="s">
        <v>37</v>
      </c>
      <c r="E43" s="106">
        <v>0</v>
      </c>
      <c r="F43" s="106">
        <v>0</v>
      </c>
      <c r="G43" s="106">
        <v>0</v>
      </c>
    </row>
    <row r="44" spans="1:7" ht="16.5">
      <c r="A44" s="106">
        <v>3400000</v>
      </c>
      <c r="B44" s="106">
        <v>3400000</v>
      </c>
      <c r="C44" s="106">
        <v>1000000</v>
      </c>
      <c r="D44" s="107" t="s">
        <v>38</v>
      </c>
      <c r="E44" s="106">
        <v>0</v>
      </c>
      <c r="F44" s="106">
        <v>0</v>
      </c>
      <c r="G44" s="106">
        <v>0</v>
      </c>
    </row>
    <row r="45" spans="1:7" ht="16.5">
      <c r="A45" s="106">
        <v>1500000</v>
      </c>
      <c r="B45" s="106">
        <v>1500000</v>
      </c>
      <c r="C45" s="106">
        <v>500000</v>
      </c>
      <c r="D45" s="107" t="s">
        <v>39</v>
      </c>
      <c r="E45" s="106">
        <v>0</v>
      </c>
      <c r="F45" s="106">
        <v>0</v>
      </c>
      <c r="G45" s="106">
        <v>0</v>
      </c>
    </row>
    <row r="46" spans="1:7" ht="16.5">
      <c r="A46" s="106">
        <v>2600000</v>
      </c>
      <c r="B46" s="106">
        <v>2600000</v>
      </c>
      <c r="C46" s="106">
        <v>100000</v>
      </c>
      <c r="D46" s="107" t="s">
        <v>40</v>
      </c>
      <c r="E46" s="106">
        <v>0</v>
      </c>
      <c r="F46" s="106">
        <v>0</v>
      </c>
      <c r="G46" s="106">
        <v>0</v>
      </c>
    </row>
    <row r="47" spans="1:7" ht="16.5">
      <c r="A47" s="106">
        <v>330000</v>
      </c>
      <c r="B47" s="106">
        <v>330000</v>
      </c>
      <c r="C47" s="106">
        <v>110000</v>
      </c>
      <c r="D47" s="107" t="s">
        <v>41</v>
      </c>
      <c r="E47" s="106">
        <v>0</v>
      </c>
      <c r="F47" s="106">
        <v>0</v>
      </c>
      <c r="G47" s="106">
        <v>0</v>
      </c>
    </row>
    <row r="48" spans="1:7" ht="16.5">
      <c r="A48" s="106">
        <v>2050000</v>
      </c>
      <c r="B48" s="106">
        <v>2050000</v>
      </c>
      <c r="C48" s="106">
        <v>400000</v>
      </c>
      <c r="D48" s="107" t="s">
        <v>107</v>
      </c>
      <c r="E48" s="106">
        <v>0</v>
      </c>
      <c r="F48" s="106">
        <v>0</v>
      </c>
      <c r="G48" s="106">
        <v>0</v>
      </c>
    </row>
    <row r="49" spans="1:7" ht="16.5">
      <c r="A49" s="106">
        <v>3295000</v>
      </c>
      <c r="B49" s="106">
        <v>3295000</v>
      </c>
      <c r="C49" s="106">
        <v>890000</v>
      </c>
      <c r="D49" s="107" t="s">
        <v>42</v>
      </c>
      <c r="E49" s="106">
        <v>0</v>
      </c>
      <c r="F49" s="106">
        <v>0</v>
      </c>
      <c r="G49" s="106">
        <v>0</v>
      </c>
    </row>
    <row r="50" spans="1:7" ht="16.5">
      <c r="A50" s="106">
        <v>500000</v>
      </c>
      <c r="B50" s="106">
        <v>500000</v>
      </c>
      <c r="C50" s="106">
        <v>300000</v>
      </c>
      <c r="D50" s="107" t="s">
        <v>43</v>
      </c>
      <c r="E50" s="106">
        <v>0</v>
      </c>
      <c r="F50" s="106">
        <v>0</v>
      </c>
      <c r="G50" s="106">
        <v>0</v>
      </c>
    </row>
    <row r="51" spans="1:7" ht="16.5">
      <c r="A51" s="106">
        <v>2350000</v>
      </c>
      <c r="B51" s="106">
        <v>2350000</v>
      </c>
      <c r="C51" s="106">
        <v>1300000</v>
      </c>
      <c r="D51" s="107" t="s">
        <v>44</v>
      </c>
      <c r="E51" s="106">
        <v>0</v>
      </c>
      <c r="F51" s="106">
        <v>0</v>
      </c>
      <c r="G51" s="106">
        <v>0</v>
      </c>
    </row>
    <row r="52" spans="1:7" ht="16.5">
      <c r="A52" s="106">
        <v>13557443</v>
      </c>
      <c r="B52" s="106">
        <v>13557443</v>
      </c>
      <c r="C52" s="106">
        <v>4426281</v>
      </c>
      <c r="D52" s="107" t="s">
        <v>46</v>
      </c>
      <c r="E52" s="106">
        <v>0</v>
      </c>
      <c r="F52" s="106">
        <v>0</v>
      </c>
      <c r="G52" s="106">
        <v>0</v>
      </c>
    </row>
    <row r="53" spans="1:7" ht="16.5">
      <c r="A53" s="106">
        <v>6127457</v>
      </c>
      <c r="B53" s="106">
        <v>6127457</v>
      </c>
      <c r="C53" s="106">
        <v>2210599</v>
      </c>
      <c r="D53" s="107" t="s">
        <v>47</v>
      </c>
      <c r="E53" s="106">
        <v>0</v>
      </c>
      <c r="F53" s="106">
        <v>0</v>
      </c>
      <c r="G53" s="106">
        <v>0</v>
      </c>
    </row>
    <row r="54" spans="1:7" ht="16.5">
      <c r="A54" s="106">
        <v>5035350</v>
      </c>
      <c r="B54" s="106">
        <v>5035350</v>
      </c>
      <c r="C54" s="106">
        <v>4235350</v>
      </c>
      <c r="D54" s="107" t="s">
        <v>61</v>
      </c>
      <c r="E54" s="106">
        <v>0</v>
      </c>
      <c r="F54" s="106">
        <v>0</v>
      </c>
      <c r="G54" s="106">
        <v>0</v>
      </c>
    </row>
    <row r="55" spans="1:7" ht="16.5">
      <c r="A55" s="106">
        <v>1743666</v>
      </c>
      <c r="B55" s="106">
        <v>1743666</v>
      </c>
      <c r="C55" s="106">
        <v>1743666</v>
      </c>
      <c r="D55" s="107" t="s">
        <v>69</v>
      </c>
      <c r="E55" s="106">
        <v>0</v>
      </c>
      <c r="F55" s="106">
        <v>0</v>
      </c>
      <c r="G55" s="106">
        <v>0</v>
      </c>
    </row>
    <row r="56" spans="1:7" ht="16.5">
      <c r="A56" s="106">
        <v>150220</v>
      </c>
      <c r="B56" s="106">
        <v>150220</v>
      </c>
      <c r="C56" s="106">
        <v>76000</v>
      </c>
      <c r="D56" s="107" t="s">
        <v>62</v>
      </c>
      <c r="E56" s="106">
        <v>0</v>
      </c>
      <c r="F56" s="106">
        <v>0</v>
      </c>
      <c r="G56" s="106">
        <v>0</v>
      </c>
    </row>
    <row r="57" spans="1:7" ht="16.5">
      <c r="A57" s="106">
        <v>598000</v>
      </c>
      <c r="B57" s="106">
        <v>598000</v>
      </c>
      <c r="C57" s="106">
        <v>548000</v>
      </c>
      <c r="D57" s="107" t="s">
        <v>63</v>
      </c>
      <c r="E57" s="106">
        <v>0</v>
      </c>
      <c r="F57" s="106">
        <v>0</v>
      </c>
      <c r="G57" s="106">
        <v>0</v>
      </c>
    </row>
    <row r="58" spans="1:7" ht="16.5">
      <c r="A58" s="106">
        <v>1539840</v>
      </c>
      <c r="B58" s="106">
        <v>1539840</v>
      </c>
      <c r="C58" s="106">
        <v>687990</v>
      </c>
      <c r="D58" s="107" t="s">
        <v>48</v>
      </c>
      <c r="E58" s="106">
        <v>0</v>
      </c>
      <c r="F58" s="106">
        <v>0</v>
      </c>
      <c r="G58" s="106">
        <v>0</v>
      </c>
    </row>
    <row r="59" spans="1:7" ht="16.5">
      <c r="A59" s="106">
        <v>10500880</v>
      </c>
      <c r="B59" s="106">
        <v>10500880</v>
      </c>
      <c r="C59" s="106">
        <v>4339780</v>
      </c>
      <c r="D59" s="107" t="s">
        <v>49</v>
      </c>
      <c r="E59" s="106">
        <v>0</v>
      </c>
      <c r="F59" s="106">
        <v>0</v>
      </c>
      <c r="G59" s="106">
        <v>0</v>
      </c>
    </row>
    <row r="60" spans="1:7" ht="16.5">
      <c r="A60" s="106">
        <v>141790</v>
      </c>
      <c r="B60" s="106">
        <v>141790</v>
      </c>
      <c r="C60" s="106">
        <v>83290</v>
      </c>
      <c r="D60" s="107" t="s">
        <v>50</v>
      </c>
      <c r="E60" s="106">
        <v>0</v>
      </c>
      <c r="F60" s="106">
        <v>0</v>
      </c>
      <c r="G60" s="106">
        <v>0</v>
      </c>
    </row>
    <row r="61" spans="1:7" ht="16.5">
      <c r="A61" s="106">
        <v>810960</v>
      </c>
      <c r="B61" s="106">
        <v>810960</v>
      </c>
      <c r="C61" s="106">
        <v>270320</v>
      </c>
      <c r="D61" s="107" t="s">
        <v>51</v>
      </c>
      <c r="E61" s="106">
        <v>0</v>
      </c>
      <c r="F61" s="106">
        <v>0</v>
      </c>
      <c r="G61" s="106">
        <v>0</v>
      </c>
    </row>
    <row r="62" spans="1:7" ht="16.5">
      <c r="A62" s="106">
        <v>2284650</v>
      </c>
      <c r="B62" s="106">
        <v>2284650</v>
      </c>
      <c r="C62" s="106">
        <v>761550</v>
      </c>
      <c r="D62" s="107" t="s">
        <v>52</v>
      </c>
      <c r="E62" s="106">
        <v>0</v>
      </c>
      <c r="F62" s="106">
        <v>0</v>
      </c>
      <c r="G62" s="106">
        <v>0</v>
      </c>
    </row>
    <row r="63" spans="1:7" ht="16.5">
      <c r="A63" s="106">
        <v>1438940</v>
      </c>
      <c r="B63" s="106">
        <v>1438940</v>
      </c>
      <c r="C63" s="106">
        <v>253660</v>
      </c>
      <c r="D63" s="107" t="s">
        <v>53</v>
      </c>
      <c r="E63" s="106">
        <v>0</v>
      </c>
      <c r="F63" s="106">
        <v>0</v>
      </c>
      <c r="G63" s="106">
        <v>0</v>
      </c>
    </row>
    <row r="64" spans="1:7" ht="16.5">
      <c r="A64" s="106">
        <v>445180</v>
      </c>
      <c r="B64" s="106">
        <v>445180</v>
      </c>
      <c r="C64" s="106">
        <v>397180</v>
      </c>
      <c r="D64" s="107" t="s">
        <v>54</v>
      </c>
      <c r="E64" s="106">
        <v>0</v>
      </c>
      <c r="F64" s="106">
        <v>0</v>
      </c>
      <c r="G64" s="106">
        <v>0</v>
      </c>
    </row>
    <row r="65" spans="1:7" ht="16.5">
      <c r="A65" s="106">
        <v>1716190</v>
      </c>
      <c r="B65" s="106">
        <v>1716190</v>
      </c>
      <c r="C65" s="106">
        <v>585530</v>
      </c>
      <c r="D65" s="107" t="s">
        <v>55</v>
      </c>
      <c r="E65" s="106">
        <v>0</v>
      </c>
      <c r="F65" s="106">
        <v>0</v>
      </c>
      <c r="G65" s="106">
        <v>0</v>
      </c>
    </row>
    <row r="66" spans="1:7" ht="16.5">
      <c r="A66" s="106">
        <v>720000</v>
      </c>
      <c r="B66" s="106">
        <v>720000</v>
      </c>
      <c r="C66" s="106">
        <v>350000</v>
      </c>
      <c r="D66" s="107" t="s">
        <v>56</v>
      </c>
      <c r="E66" s="106">
        <v>0</v>
      </c>
      <c r="F66" s="106">
        <v>0</v>
      </c>
      <c r="G66" s="106">
        <v>0</v>
      </c>
    </row>
    <row r="67" spans="1:7" ht="16.5">
      <c r="A67" s="106">
        <v>936500</v>
      </c>
      <c r="B67" s="106">
        <v>936500</v>
      </c>
      <c r="C67" s="106">
        <v>230000</v>
      </c>
      <c r="D67" s="107" t="s">
        <v>57</v>
      </c>
      <c r="E67" s="106">
        <v>0</v>
      </c>
      <c r="F67" s="106">
        <v>0</v>
      </c>
      <c r="G67" s="106">
        <v>0</v>
      </c>
    </row>
    <row r="68" spans="1:7" ht="16.5">
      <c r="A68" s="106">
        <v>671446636</v>
      </c>
      <c r="B68" s="106">
        <v>1236616194</v>
      </c>
      <c r="C68" s="106">
        <v>285914137</v>
      </c>
      <c r="D68" s="107" t="s">
        <v>58</v>
      </c>
      <c r="E68" s="106">
        <v>285914137</v>
      </c>
      <c r="F68" s="106">
        <v>1236616194</v>
      </c>
      <c r="G68" s="106">
        <v>671446636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9">
      <selection activeCell="E3" sqref="E3:E5"/>
    </sheetView>
  </sheetViews>
  <sheetFormatPr defaultColWidth="9.140625" defaultRowHeight="15"/>
  <cols>
    <col min="1" max="1" width="13.28125" style="61" customWidth="1"/>
    <col min="2" max="3" width="11.421875" style="56" customWidth="1"/>
    <col min="4" max="4" width="10.57421875" style="0" customWidth="1"/>
    <col min="5" max="5" width="40.421875" style="0" customWidth="1"/>
  </cols>
  <sheetData>
    <row r="1" spans="1:5" ht="21.75" customHeight="1">
      <c r="A1" s="166" t="s">
        <v>211</v>
      </c>
      <c r="B1" s="166"/>
      <c r="C1" s="166"/>
      <c r="D1" s="166"/>
      <c r="E1" s="166"/>
    </row>
    <row r="2" spans="1:5" ht="15.75" customHeight="1">
      <c r="A2" s="108" t="s">
        <v>212</v>
      </c>
      <c r="B2" s="108" t="s">
        <v>213</v>
      </c>
      <c r="C2" s="108" t="s">
        <v>214</v>
      </c>
      <c r="D2" s="108" t="s">
        <v>215</v>
      </c>
      <c r="E2" s="123" t="s">
        <v>216</v>
      </c>
    </row>
    <row r="3" spans="1:5" ht="13.5" customHeight="1">
      <c r="A3" s="114" t="s">
        <v>23</v>
      </c>
      <c r="B3" s="115">
        <v>33524000</v>
      </c>
      <c r="C3" s="109"/>
      <c r="D3" s="115">
        <v>96891000</v>
      </c>
      <c r="E3" s="110" t="s">
        <v>217</v>
      </c>
    </row>
    <row r="4" spans="1:5" ht="13.5" customHeight="1">
      <c r="A4" s="114" t="s">
        <v>24</v>
      </c>
      <c r="B4" s="115">
        <v>17852570</v>
      </c>
      <c r="C4" s="109"/>
      <c r="D4" s="115">
        <v>57178400</v>
      </c>
      <c r="E4" s="110" t="s">
        <v>219</v>
      </c>
    </row>
    <row r="5" spans="1:5" ht="13.5" customHeight="1">
      <c r="A5" s="114" t="s">
        <v>25</v>
      </c>
      <c r="B5" s="115">
        <v>2305000</v>
      </c>
      <c r="C5" s="109"/>
      <c r="D5" s="115">
        <v>6385000</v>
      </c>
      <c r="E5" s="110" t="s">
        <v>218</v>
      </c>
    </row>
    <row r="6" spans="1:5" ht="13.5" customHeight="1">
      <c r="A6" s="114" t="s">
        <v>26</v>
      </c>
      <c r="B6" s="115">
        <v>0</v>
      </c>
      <c r="C6" s="109"/>
      <c r="D6" s="115">
        <v>688000</v>
      </c>
      <c r="E6" s="110"/>
    </row>
    <row r="7" spans="1:5" ht="13.5" customHeight="1">
      <c r="A7" s="114" t="s">
        <v>209</v>
      </c>
      <c r="B7" s="115">
        <v>220000</v>
      </c>
      <c r="C7" s="109"/>
      <c r="D7" s="115">
        <v>220000</v>
      </c>
      <c r="E7" s="111" t="s">
        <v>220</v>
      </c>
    </row>
    <row r="8" spans="1:5" ht="13.5" customHeight="1">
      <c r="A8" s="114" t="s">
        <v>27</v>
      </c>
      <c r="B8" s="115">
        <v>290000</v>
      </c>
      <c r="C8" s="109"/>
      <c r="D8" s="115">
        <v>1289580</v>
      </c>
      <c r="E8" s="111"/>
    </row>
    <row r="9" spans="1:5" ht="13.5" customHeight="1">
      <c r="A9" s="114" t="s">
        <v>28</v>
      </c>
      <c r="B9" s="115">
        <v>2120000</v>
      </c>
      <c r="C9" s="109"/>
      <c r="D9" s="115">
        <v>9105000</v>
      </c>
      <c r="E9" s="110" t="s">
        <v>221</v>
      </c>
    </row>
    <row r="10" spans="1:5" ht="13.5" customHeight="1">
      <c r="A10" s="114" t="s">
        <v>29</v>
      </c>
      <c r="B10" s="115">
        <v>0</v>
      </c>
      <c r="C10" s="109"/>
      <c r="D10" s="115">
        <v>2123940</v>
      </c>
      <c r="E10" s="110"/>
    </row>
    <row r="11" spans="1:5" ht="13.5" customHeight="1">
      <c r="A11" s="114" t="s">
        <v>68</v>
      </c>
      <c r="B11" s="115">
        <v>0</v>
      </c>
      <c r="C11" s="109"/>
      <c r="D11" s="115">
        <v>138310</v>
      </c>
      <c r="E11" s="110"/>
    </row>
    <row r="12" spans="1:5" ht="13.5" customHeight="1">
      <c r="A12" s="114" t="s">
        <v>105</v>
      </c>
      <c r="B12" s="115">
        <v>0</v>
      </c>
      <c r="C12" s="109"/>
      <c r="D12" s="115">
        <v>800000</v>
      </c>
      <c r="E12" s="110"/>
    </row>
    <row r="13" spans="1:5" ht="13.5" customHeight="1">
      <c r="A13" s="114" t="s">
        <v>210</v>
      </c>
      <c r="B13" s="115">
        <v>100000</v>
      </c>
      <c r="C13" s="109"/>
      <c r="D13" s="115">
        <v>100000</v>
      </c>
      <c r="E13" s="110" t="s">
        <v>222</v>
      </c>
    </row>
    <row r="14" spans="1:5" ht="13.5" customHeight="1">
      <c r="A14" s="114" t="s">
        <v>160</v>
      </c>
      <c r="B14" s="115">
        <v>0</v>
      </c>
      <c r="C14" s="112"/>
      <c r="D14" s="115">
        <v>10000000</v>
      </c>
      <c r="E14" s="110"/>
    </row>
    <row r="15" spans="1:5" ht="13.5" customHeight="1">
      <c r="A15" s="114" t="s">
        <v>59</v>
      </c>
      <c r="B15" s="115">
        <v>65270</v>
      </c>
      <c r="C15" s="115"/>
      <c r="D15" s="115">
        <v>151071</v>
      </c>
      <c r="E15" s="110" t="s">
        <v>223</v>
      </c>
    </row>
    <row r="16" spans="1:5" ht="15.75" customHeight="1">
      <c r="A16" s="116" t="s">
        <v>22</v>
      </c>
      <c r="B16" s="117">
        <v>56476840</v>
      </c>
      <c r="C16" s="115"/>
      <c r="D16" s="117">
        <v>185070301</v>
      </c>
      <c r="E16" s="110"/>
    </row>
    <row r="17" spans="1:5" ht="12" customHeight="1">
      <c r="A17" s="114" t="s">
        <v>31</v>
      </c>
      <c r="B17" s="109"/>
      <c r="C17" s="115">
        <v>1172000</v>
      </c>
      <c r="D17" s="115">
        <v>3594900</v>
      </c>
      <c r="E17" s="119" t="s">
        <v>247</v>
      </c>
    </row>
    <row r="18" spans="1:5" ht="12" customHeight="1">
      <c r="A18" s="114" t="s">
        <v>32</v>
      </c>
      <c r="B18" s="109"/>
      <c r="C18" s="115">
        <v>1091350</v>
      </c>
      <c r="D18" s="115">
        <v>3068650</v>
      </c>
      <c r="E18" s="110" t="s">
        <v>224</v>
      </c>
    </row>
    <row r="19" spans="1:5" ht="36" customHeight="1">
      <c r="A19" s="114" t="s">
        <v>33</v>
      </c>
      <c r="B19" s="109"/>
      <c r="C19" s="115">
        <v>7453250</v>
      </c>
      <c r="D19" s="115">
        <v>15400340</v>
      </c>
      <c r="E19" s="119" t="s">
        <v>225</v>
      </c>
    </row>
    <row r="20" spans="1:5" ht="13.5" customHeight="1">
      <c r="A20" s="114" t="s">
        <v>34</v>
      </c>
      <c r="B20" s="109"/>
      <c r="C20" s="115">
        <v>1766240</v>
      </c>
      <c r="D20" s="115">
        <v>8465160</v>
      </c>
      <c r="E20" s="110" t="s">
        <v>226</v>
      </c>
    </row>
    <row r="21" spans="1:5" ht="13.5" customHeight="1">
      <c r="A21" s="114" t="s">
        <v>60</v>
      </c>
      <c r="B21" s="109"/>
      <c r="C21" s="115">
        <v>5000</v>
      </c>
      <c r="D21" s="115">
        <v>5000</v>
      </c>
      <c r="E21" s="110"/>
    </row>
    <row r="22" spans="1:5" ht="13.5" customHeight="1">
      <c r="A22" s="114" t="s">
        <v>35</v>
      </c>
      <c r="B22" s="109"/>
      <c r="C22" s="115">
        <v>50000000</v>
      </c>
      <c r="D22" s="115">
        <v>99680000</v>
      </c>
      <c r="E22" s="120" t="s">
        <v>227</v>
      </c>
    </row>
    <row r="23" spans="1:5" ht="13.5" customHeight="1">
      <c r="A23" s="114" t="s">
        <v>29</v>
      </c>
      <c r="B23" s="109"/>
      <c r="C23" s="115">
        <v>0</v>
      </c>
      <c r="D23" s="115">
        <v>2123940</v>
      </c>
      <c r="E23" s="110"/>
    </row>
    <row r="24" spans="1:5" ht="13.5" customHeight="1">
      <c r="A24" s="114" t="s">
        <v>36</v>
      </c>
      <c r="B24" s="109"/>
      <c r="C24" s="115">
        <v>1000000</v>
      </c>
      <c r="D24" s="115">
        <v>2200000</v>
      </c>
      <c r="E24" s="110"/>
    </row>
    <row r="25" spans="1:5" ht="13.5" customHeight="1">
      <c r="A25" s="114" t="s">
        <v>37</v>
      </c>
      <c r="B25" s="109"/>
      <c r="C25" s="115">
        <v>1000000</v>
      </c>
      <c r="D25" s="115">
        <v>2000000</v>
      </c>
      <c r="E25" s="110"/>
    </row>
    <row r="26" spans="1:5" ht="13.5" customHeight="1">
      <c r="A26" s="114" t="s">
        <v>38</v>
      </c>
      <c r="B26" s="109"/>
      <c r="C26" s="115">
        <v>1000000</v>
      </c>
      <c r="D26" s="115">
        <v>3400000</v>
      </c>
      <c r="E26" s="110"/>
    </row>
    <row r="27" spans="1:5" ht="13.5" customHeight="1">
      <c r="A27" s="114" t="s">
        <v>39</v>
      </c>
      <c r="B27" s="109"/>
      <c r="C27" s="115">
        <v>500000</v>
      </c>
      <c r="D27" s="115">
        <v>1500000</v>
      </c>
      <c r="E27" s="110"/>
    </row>
    <row r="28" spans="1:5" ht="13.5" customHeight="1">
      <c r="A28" s="114" t="s">
        <v>40</v>
      </c>
      <c r="B28" s="109"/>
      <c r="C28" s="115">
        <v>100000</v>
      </c>
      <c r="D28" s="115">
        <v>2600000</v>
      </c>
      <c r="E28" s="110"/>
    </row>
    <row r="29" spans="1:5" ht="13.5" customHeight="1">
      <c r="A29" s="114" t="s">
        <v>41</v>
      </c>
      <c r="B29" s="109"/>
      <c r="C29" s="115">
        <v>110000</v>
      </c>
      <c r="D29" s="115">
        <v>330000</v>
      </c>
      <c r="E29" s="110"/>
    </row>
    <row r="30" spans="1:5" ht="13.5" customHeight="1">
      <c r="A30" s="114" t="s">
        <v>107</v>
      </c>
      <c r="B30" s="109"/>
      <c r="C30" s="115">
        <v>400000</v>
      </c>
      <c r="D30" s="115">
        <v>2050000</v>
      </c>
      <c r="E30" s="110" t="s">
        <v>228</v>
      </c>
    </row>
    <row r="31" spans="1:5" ht="13.5" customHeight="1">
      <c r="A31" s="114" t="s">
        <v>42</v>
      </c>
      <c r="B31" s="109"/>
      <c r="C31" s="115">
        <v>890000</v>
      </c>
      <c r="D31" s="115">
        <v>3295000</v>
      </c>
      <c r="E31" s="110" t="s">
        <v>229</v>
      </c>
    </row>
    <row r="32" spans="1:5" ht="13.5" customHeight="1">
      <c r="A32" s="114" t="s">
        <v>43</v>
      </c>
      <c r="B32" s="109"/>
      <c r="C32" s="115">
        <v>300000</v>
      </c>
      <c r="D32" s="115">
        <v>500000</v>
      </c>
      <c r="E32" s="110" t="s">
        <v>230</v>
      </c>
    </row>
    <row r="33" spans="1:5" ht="13.5" customHeight="1">
      <c r="A33" s="114" t="s">
        <v>44</v>
      </c>
      <c r="B33" s="109"/>
      <c r="C33" s="115">
        <v>1300000</v>
      </c>
      <c r="D33" s="115">
        <v>2350000</v>
      </c>
      <c r="E33" s="110" t="s">
        <v>231</v>
      </c>
    </row>
    <row r="34" spans="1:5" ht="13.5" customHeight="1">
      <c r="A34" s="114" t="s">
        <v>46</v>
      </c>
      <c r="B34" s="109"/>
      <c r="C34" s="115">
        <v>6636880</v>
      </c>
      <c r="D34" s="115">
        <v>19684900</v>
      </c>
      <c r="E34" s="110" t="s">
        <v>163</v>
      </c>
    </row>
    <row r="35" spans="1:5" ht="13.5" customHeight="1">
      <c r="A35" s="114" t="s">
        <v>61</v>
      </c>
      <c r="B35" s="109"/>
      <c r="C35" s="115">
        <v>4235350</v>
      </c>
      <c r="D35" s="115">
        <v>5035350</v>
      </c>
      <c r="E35" s="110" t="s">
        <v>232</v>
      </c>
    </row>
    <row r="36" spans="1:5" ht="13.5" customHeight="1">
      <c r="A36" s="114" t="s">
        <v>69</v>
      </c>
      <c r="B36" s="109"/>
      <c r="C36" s="115">
        <v>1743666</v>
      </c>
      <c r="D36" s="115">
        <v>1743666</v>
      </c>
      <c r="E36" s="110" t="s">
        <v>233</v>
      </c>
    </row>
    <row r="37" spans="1:5" ht="13.5" customHeight="1">
      <c r="A37" s="114" t="s">
        <v>62</v>
      </c>
      <c r="B37" s="109"/>
      <c r="C37" s="115">
        <v>76000</v>
      </c>
      <c r="D37" s="115">
        <v>150220</v>
      </c>
      <c r="E37" s="110" t="s">
        <v>234</v>
      </c>
    </row>
    <row r="38" spans="1:5" ht="13.5" customHeight="1">
      <c r="A38" s="114" t="s">
        <v>63</v>
      </c>
      <c r="B38" s="109"/>
      <c r="C38" s="115">
        <v>548000</v>
      </c>
      <c r="D38" s="115">
        <v>598000</v>
      </c>
      <c r="E38" s="110" t="s">
        <v>235</v>
      </c>
    </row>
    <row r="39" spans="1:5" ht="13.5" customHeight="1">
      <c r="A39" s="114" t="s">
        <v>48</v>
      </c>
      <c r="B39" s="109"/>
      <c r="C39" s="115">
        <v>687990</v>
      </c>
      <c r="D39" s="115">
        <v>1539840</v>
      </c>
      <c r="E39" s="110" t="s">
        <v>236</v>
      </c>
    </row>
    <row r="40" spans="1:5" ht="13.5" customHeight="1">
      <c r="A40" s="114" t="s">
        <v>49</v>
      </c>
      <c r="B40" s="109"/>
      <c r="C40" s="115">
        <v>4339780</v>
      </c>
      <c r="D40" s="115">
        <v>10500880</v>
      </c>
      <c r="E40" s="110" t="s">
        <v>237</v>
      </c>
    </row>
    <row r="41" spans="1:5" ht="13.5" customHeight="1">
      <c r="A41" s="114" t="s">
        <v>50</v>
      </c>
      <c r="B41" s="109"/>
      <c r="C41" s="115">
        <v>83290</v>
      </c>
      <c r="D41" s="115">
        <v>141790</v>
      </c>
      <c r="E41" s="110" t="s">
        <v>238</v>
      </c>
    </row>
    <row r="42" spans="1:5" ht="13.5" customHeight="1">
      <c r="A42" s="114" t="s">
        <v>51</v>
      </c>
      <c r="B42" s="109"/>
      <c r="C42" s="115">
        <v>270320</v>
      </c>
      <c r="D42" s="115">
        <v>810960</v>
      </c>
      <c r="E42" s="110" t="s">
        <v>239</v>
      </c>
    </row>
    <row r="43" spans="1:5" ht="13.5" customHeight="1">
      <c r="A43" s="114" t="s">
        <v>52</v>
      </c>
      <c r="B43" s="109"/>
      <c r="C43" s="115">
        <v>761550</v>
      </c>
      <c r="D43" s="115">
        <v>2284650</v>
      </c>
      <c r="E43" s="110" t="s">
        <v>240</v>
      </c>
    </row>
    <row r="44" spans="1:5" ht="13.5" customHeight="1">
      <c r="A44" s="132" t="s">
        <v>174</v>
      </c>
      <c r="B44" s="112"/>
      <c r="C44" s="115">
        <v>253660</v>
      </c>
      <c r="D44" s="115">
        <v>1438940</v>
      </c>
      <c r="E44" s="110" t="s">
        <v>241</v>
      </c>
    </row>
    <row r="45" spans="1:5" ht="13.5" customHeight="1">
      <c r="A45" s="132" t="s">
        <v>268</v>
      </c>
      <c r="B45" s="113"/>
      <c r="C45" s="115">
        <v>397180</v>
      </c>
      <c r="D45" s="115">
        <v>445180</v>
      </c>
      <c r="E45" s="121" t="s">
        <v>242</v>
      </c>
    </row>
    <row r="46" spans="1:5" ht="13.5" customHeight="1">
      <c r="A46" s="132" t="s">
        <v>177</v>
      </c>
      <c r="B46" s="113"/>
      <c r="C46" s="115">
        <v>585530</v>
      </c>
      <c r="D46" s="115">
        <v>1716190</v>
      </c>
      <c r="E46" s="121" t="s">
        <v>243</v>
      </c>
    </row>
    <row r="47" spans="1:5" ht="13.5" customHeight="1">
      <c r="A47" s="132" t="s">
        <v>176</v>
      </c>
      <c r="B47" s="113"/>
      <c r="C47" s="115">
        <v>350000</v>
      </c>
      <c r="D47" s="115">
        <v>720000</v>
      </c>
      <c r="E47" s="121" t="s">
        <v>244</v>
      </c>
    </row>
    <row r="48" spans="1:5" ht="13.5" customHeight="1">
      <c r="A48" s="132" t="s">
        <v>269</v>
      </c>
      <c r="B48" s="113"/>
      <c r="C48" s="115">
        <v>230000</v>
      </c>
      <c r="D48" s="115">
        <v>936500</v>
      </c>
      <c r="E48" s="121" t="s">
        <v>245</v>
      </c>
    </row>
    <row r="49" spans="1:5" ht="13.5" customHeight="1">
      <c r="A49" s="116" t="s">
        <v>30</v>
      </c>
      <c r="B49" s="113"/>
      <c r="C49" s="115">
        <f>SUM(C17:C48)</f>
        <v>89287036</v>
      </c>
      <c r="D49" s="115">
        <f>SUM(D17:D48)</f>
        <v>200310056</v>
      </c>
      <c r="E49" s="118"/>
    </row>
    <row r="50" spans="1:5" ht="14.25" customHeight="1">
      <c r="A50" s="63" t="s">
        <v>109</v>
      </c>
      <c r="B50" s="73">
        <v>0</v>
      </c>
      <c r="C50" s="65"/>
      <c r="D50" s="64"/>
      <c r="E50" s="69"/>
    </row>
    <row r="51" spans="1:5" ht="14.25" customHeight="1">
      <c r="A51" s="63" t="s">
        <v>110</v>
      </c>
      <c r="B51" s="73">
        <v>75078976</v>
      </c>
      <c r="C51" s="64"/>
      <c r="D51" s="64"/>
      <c r="E51" s="69"/>
    </row>
    <row r="52" spans="1:5" ht="14.25" customHeight="1">
      <c r="A52" s="63" t="s">
        <v>111</v>
      </c>
      <c r="B52" s="65"/>
      <c r="C52" s="122">
        <v>0</v>
      </c>
      <c r="D52" s="65"/>
      <c r="E52" s="75"/>
    </row>
    <row r="53" spans="1:5" ht="14.25" customHeight="1">
      <c r="A53" s="63" t="s">
        <v>112</v>
      </c>
      <c r="B53" s="64"/>
      <c r="C53" s="122">
        <v>36873867</v>
      </c>
      <c r="D53" s="64"/>
      <c r="E53" s="67"/>
    </row>
    <row r="54" spans="1:5" ht="14.25" customHeight="1">
      <c r="A54" s="63" t="s">
        <v>161</v>
      </c>
      <c r="B54" s="64"/>
      <c r="C54" s="73">
        <v>4000000</v>
      </c>
      <c r="D54" s="64"/>
      <c r="E54" s="68"/>
    </row>
    <row r="55" spans="1:5" ht="14.25" customHeight="1">
      <c r="A55" s="74" t="s">
        <v>162</v>
      </c>
      <c r="B55" s="106">
        <v>300000</v>
      </c>
      <c r="C55" s="106">
        <v>1694913</v>
      </c>
      <c r="D55" s="64"/>
      <c r="E55" s="68"/>
    </row>
    <row r="56" spans="1:5" ht="14.25" customHeight="1">
      <c r="A56" s="62"/>
      <c r="B56" s="76">
        <f>SUM(B16:B55)</f>
        <v>131855816</v>
      </c>
      <c r="C56" s="76">
        <f>SUM(C49:C55)</f>
        <v>131855816</v>
      </c>
      <c r="D56" s="66"/>
      <c r="E56" s="77"/>
    </row>
    <row r="62" ht="15"/>
    <row r="63" ht="15"/>
    <row r="64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3" customWidth="1"/>
    <col min="2" max="2" width="13.421875" style="0" customWidth="1"/>
    <col min="3" max="3" width="13.140625" style="0" customWidth="1"/>
    <col min="4" max="4" width="13.28125" style="0" customWidth="1"/>
    <col min="5" max="5" width="34.140625" style="26" customWidth="1"/>
  </cols>
  <sheetData>
    <row r="1" spans="3:4" ht="17.25">
      <c r="C1" s="167" t="s">
        <v>149</v>
      </c>
      <c r="D1" s="167"/>
    </row>
    <row r="2" spans="1:5" ht="14.25" customHeight="1">
      <c r="A2" s="42" t="s">
        <v>147</v>
      </c>
      <c r="B2" s="40" t="s">
        <v>81</v>
      </c>
      <c r="C2" s="40" t="s">
        <v>115</v>
      </c>
      <c r="D2" s="40" t="s">
        <v>116</v>
      </c>
      <c r="E2" s="39"/>
    </row>
    <row r="3" spans="1:5" ht="14.25" customHeight="1">
      <c r="A3" s="44" t="s">
        <v>23</v>
      </c>
      <c r="B3" s="45">
        <v>27771000</v>
      </c>
      <c r="C3" s="45"/>
      <c r="D3" s="45">
        <v>180628000</v>
      </c>
      <c r="E3" s="38" t="s">
        <v>123</v>
      </c>
    </row>
    <row r="4" spans="1:5" ht="14.25" customHeight="1">
      <c r="A4" s="44" t="s">
        <v>24</v>
      </c>
      <c r="B4" s="45">
        <v>16644090</v>
      </c>
      <c r="C4" s="45"/>
      <c r="D4" s="45">
        <v>117611480</v>
      </c>
      <c r="E4" s="37" t="s">
        <v>124</v>
      </c>
    </row>
    <row r="5" spans="1:5" ht="14.25" customHeight="1">
      <c r="A5" s="44" t="s">
        <v>25</v>
      </c>
      <c r="B5" s="45">
        <v>3740000</v>
      </c>
      <c r="C5" s="45"/>
      <c r="D5" s="45">
        <v>22858000</v>
      </c>
      <c r="E5" s="37" t="s">
        <v>125</v>
      </c>
    </row>
    <row r="6" spans="1:5" ht="14.25" customHeight="1">
      <c r="A6" s="44" t="s">
        <v>26</v>
      </c>
      <c r="B6" s="45">
        <v>0</v>
      </c>
      <c r="C6" s="45"/>
      <c r="D6" s="45">
        <v>733000</v>
      </c>
      <c r="E6" s="37"/>
    </row>
    <row r="7" spans="1:5" ht="14.25" customHeight="1">
      <c r="A7" s="44" t="s">
        <v>29</v>
      </c>
      <c r="B7" s="45">
        <v>3164730</v>
      </c>
      <c r="C7" s="45"/>
      <c r="D7" s="45">
        <v>11832090</v>
      </c>
      <c r="E7" s="37" t="s">
        <v>126</v>
      </c>
    </row>
    <row r="8" spans="1:5" ht="14.25" customHeight="1">
      <c r="A8" s="44" t="s">
        <v>68</v>
      </c>
      <c r="B8" s="45">
        <v>1773350</v>
      </c>
      <c r="C8" s="45"/>
      <c r="D8" s="45">
        <v>9769010</v>
      </c>
      <c r="E8" s="37" t="s">
        <v>127</v>
      </c>
    </row>
    <row r="9" spans="1:5" ht="14.25" customHeight="1">
      <c r="A9" s="44" t="s">
        <v>105</v>
      </c>
      <c r="B9" s="45">
        <v>0</v>
      </c>
      <c r="C9" s="45"/>
      <c r="D9" s="45">
        <v>660000</v>
      </c>
      <c r="E9" s="37"/>
    </row>
    <row r="10" spans="1:5" ht="14.25" customHeight="1">
      <c r="A10" s="44" t="s">
        <v>106</v>
      </c>
      <c r="B10" s="45">
        <v>0</v>
      </c>
      <c r="C10" s="45"/>
      <c r="D10" s="45">
        <v>250000</v>
      </c>
      <c r="E10" s="37"/>
    </row>
    <row r="11" spans="1:5" ht="14.25" customHeight="1">
      <c r="A11" s="44" t="s">
        <v>59</v>
      </c>
      <c r="B11" s="45">
        <v>26869</v>
      </c>
      <c r="C11" s="45"/>
      <c r="D11" s="45">
        <v>118525</v>
      </c>
      <c r="E11" s="37" t="s">
        <v>128</v>
      </c>
    </row>
    <row r="12" spans="1:5" ht="14.25" customHeight="1">
      <c r="A12" s="44"/>
      <c r="B12" s="46">
        <f>SUM(B3:B11)</f>
        <v>53120039</v>
      </c>
      <c r="C12" s="46"/>
      <c r="D12" s="46">
        <f>SUM(D3:D11)</f>
        <v>344460105</v>
      </c>
      <c r="E12" s="37"/>
    </row>
    <row r="13" spans="1:5" ht="14.25" customHeight="1">
      <c r="A13" s="44" t="s">
        <v>31</v>
      </c>
      <c r="B13" s="39"/>
      <c r="C13" s="45">
        <v>168000</v>
      </c>
      <c r="D13" s="45">
        <v>4436800</v>
      </c>
      <c r="E13" s="37" t="s">
        <v>129</v>
      </c>
    </row>
    <row r="14" spans="1:5" ht="14.25" customHeight="1">
      <c r="A14" s="44" t="s">
        <v>32</v>
      </c>
      <c r="B14" s="39"/>
      <c r="C14" s="45">
        <v>1226400</v>
      </c>
      <c r="D14" s="45">
        <v>7342800</v>
      </c>
      <c r="E14" s="37" t="s">
        <v>130</v>
      </c>
    </row>
    <row r="15" spans="1:5" ht="29.25">
      <c r="A15" s="44" t="s">
        <v>33</v>
      </c>
      <c r="B15" s="39"/>
      <c r="C15" s="45">
        <v>8452500</v>
      </c>
      <c r="D15" s="45">
        <v>37311513</v>
      </c>
      <c r="E15" s="41" t="s">
        <v>122</v>
      </c>
    </row>
    <row r="16" spans="1:5" ht="13.5" customHeight="1">
      <c r="A16" s="44" t="s">
        <v>34</v>
      </c>
      <c r="B16" s="39"/>
      <c r="C16" s="45">
        <v>1572950</v>
      </c>
      <c r="D16" s="45">
        <v>12543780</v>
      </c>
      <c r="E16" s="39" t="s">
        <v>117</v>
      </c>
    </row>
    <row r="17" spans="1:5" ht="13.5" customHeight="1">
      <c r="A17" s="44" t="s">
        <v>60</v>
      </c>
      <c r="B17" s="39"/>
      <c r="C17" s="45">
        <v>15000</v>
      </c>
      <c r="D17" s="45">
        <v>3560880</v>
      </c>
      <c r="E17" s="39"/>
    </row>
    <row r="18" spans="1:5" ht="13.5" customHeight="1">
      <c r="A18" s="44" t="s">
        <v>35</v>
      </c>
      <c r="B18" s="39"/>
      <c r="C18" s="45">
        <v>40000000</v>
      </c>
      <c r="D18" s="45">
        <v>140000000</v>
      </c>
      <c r="E18" s="35" t="s">
        <v>121</v>
      </c>
    </row>
    <row r="19" spans="1:5" ht="13.5" customHeight="1">
      <c r="A19" s="44" t="s">
        <v>29</v>
      </c>
      <c r="B19" s="39"/>
      <c r="C19" s="45">
        <v>3164730</v>
      </c>
      <c r="D19" s="45">
        <v>11832090</v>
      </c>
      <c r="E19" s="38" t="s">
        <v>131</v>
      </c>
    </row>
    <row r="20" spans="1:5" ht="13.5" customHeight="1">
      <c r="A20" s="44" t="s">
        <v>36</v>
      </c>
      <c r="B20" s="39"/>
      <c r="C20" s="45">
        <v>1000000</v>
      </c>
      <c r="D20" s="45">
        <v>7000000</v>
      </c>
      <c r="E20" s="37"/>
    </row>
    <row r="21" spans="1:5" ht="13.5" customHeight="1">
      <c r="A21" s="44" t="s">
        <v>37</v>
      </c>
      <c r="B21" s="39"/>
      <c r="C21" s="45">
        <v>1000000</v>
      </c>
      <c r="D21" s="45">
        <v>6000000</v>
      </c>
      <c r="E21" s="37"/>
    </row>
    <row r="22" spans="1:5" ht="13.5" customHeight="1">
      <c r="A22" s="44" t="s">
        <v>38</v>
      </c>
      <c r="B22" s="39"/>
      <c r="C22" s="45">
        <v>1000000</v>
      </c>
      <c r="D22" s="45">
        <v>7800000</v>
      </c>
      <c r="E22" s="37"/>
    </row>
    <row r="23" spans="1:5" ht="13.5" customHeight="1">
      <c r="A23" s="44" t="s">
        <v>39</v>
      </c>
      <c r="B23" s="39"/>
      <c r="C23" s="45">
        <v>1000000</v>
      </c>
      <c r="D23" s="45">
        <v>3000000</v>
      </c>
      <c r="E23" s="37"/>
    </row>
    <row r="24" spans="1:5" ht="13.5" customHeight="1">
      <c r="A24" s="44" t="s">
        <v>40</v>
      </c>
      <c r="B24" s="39"/>
      <c r="C24" s="45">
        <v>200000</v>
      </c>
      <c r="D24" s="45">
        <v>5600000</v>
      </c>
      <c r="E24" s="37"/>
    </row>
    <row r="25" spans="1:5" ht="13.5" customHeight="1">
      <c r="A25" s="44" t="s">
        <v>41</v>
      </c>
      <c r="B25" s="39"/>
      <c r="C25" s="45">
        <v>310000</v>
      </c>
      <c r="D25" s="45">
        <v>1060000</v>
      </c>
      <c r="E25" s="37"/>
    </row>
    <row r="26" spans="1:5" ht="13.5" customHeight="1">
      <c r="A26" s="44" t="s">
        <v>44</v>
      </c>
      <c r="B26" s="39"/>
      <c r="C26" s="45">
        <v>1773350</v>
      </c>
      <c r="D26" s="45">
        <v>9007340</v>
      </c>
      <c r="E26" s="37" t="s">
        <v>132</v>
      </c>
    </row>
    <row r="27" spans="1:5" ht="13.5" customHeight="1">
      <c r="A27" s="44" t="s">
        <v>45</v>
      </c>
      <c r="B27" s="39"/>
      <c r="C27" s="45">
        <v>0</v>
      </c>
      <c r="D27" s="45">
        <v>106000</v>
      </c>
      <c r="E27" s="37"/>
    </row>
    <row r="28" spans="1:5" ht="13.5" customHeight="1">
      <c r="A28" s="44" t="s">
        <v>46</v>
      </c>
      <c r="B28" s="39"/>
      <c r="C28" s="45">
        <v>5896830</v>
      </c>
      <c r="D28" s="45">
        <v>37265740</v>
      </c>
      <c r="E28" s="37"/>
    </row>
    <row r="29" spans="1:5" ht="13.5" customHeight="1">
      <c r="A29" s="44" t="s">
        <v>61</v>
      </c>
      <c r="B29" s="39"/>
      <c r="C29" s="45">
        <v>4229060</v>
      </c>
      <c r="D29" s="45">
        <v>9373360</v>
      </c>
      <c r="E29" s="37" t="s">
        <v>133</v>
      </c>
    </row>
    <row r="30" spans="1:5" ht="13.5" customHeight="1">
      <c r="A30" s="44" t="s">
        <v>69</v>
      </c>
      <c r="B30" s="39"/>
      <c r="C30" s="45">
        <v>0</v>
      </c>
      <c r="D30" s="45">
        <v>1743666</v>
      </c>
      <c r="E30" s="37"/>
    </row>
    <row r="31" spans="1:5" ht="13.5" customHeight="1">
      <c r="A31" s="44" t="s">
        <v>62</v>
      </c>
      <c r="B31" s="39"/>
      <c r="C31" s="45">
        <v>20000</v>
      </c>
      <c r="D31" s="45">
        <v>508140</v>
      </c>
      <c r="E31" s="37" t="s">
        <v>134</v>
      </c>
    </row>
    <row r="32" spans="1:5" ht="13.5" customHeight="1">
      <c r="A32" s="44" t="s">
        <v>63</v>
      </c>
      <c r="B32" s="39"/>
      <c r="C32" s="45">
        <v>190000</v>
      </c>
      <c r="D32" s="45">
        <v>698000</v>
      </c>
      <c r="E32" s="37" t="s">
        <v>135</v>
      </c>
    </row>
    <row r="33" spans="1:5" ht="13.5" customHeight="1">
      <c r="A33" s="44" t="s">
        <v>48</v>
      </c>
      <c r="B33" s="39"/>
      <c r="C33" s="45">
        <v>381150</v>
      </c>
      <c r="D33" s="45">
        <v>2261750</v>
      </c>
      <c r="E33" s="37" t="s">
        <v>136</v>
      </c>
    </row>
    <row r="34" spans="1:5" ht="13.5" customHeight="1">
      <c r="A34" s="44" t="s">
        <v>49</v>
      </c>
      <c r="B34" s="39"/>
      <c r="C34" s="45">
        <v>1531300</v>
      </c>
      <c r="D34" s="45">
        <v>16068790</v>
      </c>
      <c r="E34" s="37" t="s">
        <v>137</v>
      </c>
    </row>
    <row r="35" spans="1:5" ht="13.5" customHeight="1">
      <c r="A35" s="44" t="s">
        <v>50</v>
      </c>
      <c r="B35" s="39"/>
      <c r="C35" s="45">
        <v>50000</v>
      </c>
      <c r="D35" s="45">
        <v>576810</v>
      </c>
      <c r="E35" s="37" t="s">
        <v>138</v>
      </c>
    </row>
    <row r="36" spans="1:5" ht="13.5" customHeight="1">
      <c r="A36" s="44" t="s">
        <v>51</v>
      </c>
      <c r="B36" s="39"/>
      <c r="C36" s="45">
        <v>337000</v>
      </c>
      <c r="D36" s="45">
        <v>1805000</v>
      </c>
      <c r="E36" s="37" t="s">
        <v>139</v>
      </c>
    </row>
    <row r="37" spans="1:5" ht="13.5" customHeight="1">
      <c r="A37" s="44" t="s">
        <v>52</v>
      </c>
      <c r="B37" s="39"/>
      <c r="C37" s="45">
        <v>761550</v>
      </c>
      <c r="D37" s="45">
        <v>4641100</v>
      </c>
      <c r="E37" s="37" t="s">
        <v>140</v>
      </c>
    </row>
    <row r="38" spans="1:5" ht="13.5" customHeight="1">
      <c r="A38" s="44" t="s">
        <v>53</v>
      </c>
      <c r="B38" s="39"/>
      <c r="C38" s="45">
        <v>260390</v>
      </c>
      <c r="D38" s="45">
        <v>2415970</v>
      </c>
      <c r="E38" s="37" t="s">
        <v>141</v>
      </c>
    </row>
    <row r="39" spans="1:5" ht="13.5" customHeight="1">
      <c r="A39" s="44" t="s">
        <v>108</v>
      </c>
      <c r="B39" s="39"/>
      <c r="C39" s="45">
        <v>2000</v>
      </c>
      <c r="D39" s="45">
        <v>4000</v>
      </c>
      <c r="E39" s="37" t="s">
        <v>142</v>
      </c>
    </row>
    <row r="40" spans="1:5" ht="13.5" customHeight="1">
      <c r="A40" s="44" t="s">
        <v>54</v>
      </c>
      <c r="B40" s="39"/>
      <c r="C40" s="45">
        <v>950400</v>
      </c>
      <c r="D40" s="45">
        <v>1511840</v>
      </c>
      <c r="E40" s="37" t="s">
        <v>143</v>
      </c>
    </row>
    <row r="41" spans="1:5" ht="13.5" customHeight="1">
      <c r="A41" s="44" t="s">
        <v>55</v>
      </c>
      <c r="B41" s="39"/>
      <c r="C41" s="45">
        <v>938240</v>
      </c>
      <c r="D41" s="45">
        <v>5970720</v>
      </c>
      <c r="E41" s="37" t="s">
        <v>144</v>
      </c>
    </row>
    <row r="42" spans="1:5" ht="13.5" customHeight="1">
      <c r="A42" s="44" t="s">
        <v>64</v>
      </c>
      <c r="B42" s="39"/>
      <c r="C42" s="45">
        <v>0</v>
      </c>
      <c r="D42" s="45">
        <v>1820000</v>
      </c>
      <c r="E42" s="37"/>
    </row>
    <row r="43" spans="1:5" ht="13.5" customHeight="1">
      <c r="A43" s="44" t="s">
        <v>56</v>
      </c>
      <c r="B43" s="39"/>
      <c r="C43" s="45">
        <v>300000</v>
      </c>
      <c r="D43" s="45">
        <v>3343000</v>
      </c>
      <c r="E43" s="37" t="s">
        <v>145</v>
      </c>
    </row>
    <row r="44" spans="1:5" ht="13.5" customHeight="1">
      <c r="A44" s="44" t="s">
        <v>57</v>
      </c>
      <c r="B44" s="39"/>
      <c r="C44" s="45">
        <v>37200</v>
      </c>
      <c r="D44" s="45">
        <v>1751660</v>
      </c>
      <c r="E44" s="37" t="s">
        <v>146</v>
      </c>
    </row>
    <row r="45" spans="1:5" ht="13.5" customHeight="1">
      <c r="A45" s="43"/>
      <c r="B45" s="39"/>
      <c r="C45" s="46">
        <f>SUM(C13:C44)</f>
        <v>76768050</v>
      </c>
      <c r="D45" s="46">
        <f>SUM(D13:D44)</f>
        <v>348360749</v>
      </c>
      <c r="E45" s="39"/>
    </row>
    <row r="46" spans="1:5" ht="12" customHeight="1">
      <c r="A46" s="31" t="s">
        <v>109</v>
      </c>
      <c r="B46" s="24">
        <v>70000</v>
      </c>
      <c r="C46" s="27"/>
      <c r="D46" s="27"/>
      <c r="E46" s="3"/>
    </row>
    <row r="47" spans="1:5" ht="12" customHeight="1">
      <c r="A47" s="31" t="s">
        <v>110</v>
      </c>
      <c r="B47" s="24">
        <v>74435154</v>
      </c>
      <c r="C47" s="27"/>
      <c r="D47" s="27"/>
      <c r="E47" s="4"/>
    </row>
    <row r="48" spans="1:5" ht="12" customHeight="1">
      <c r="A48" s="31" t="s">
        <v>111</v>
      </c>
      <c r="B48" s="30"/>
      <c r="C48" s="28">
        <v>30000</v>
      </c>
      <c r="D48" s="29"/>
      <c r="E48" s="5"/>
    </row>
    <row r="49" spans="1:5" ht="12" customHeight="1">
      <c r="A49" s="31" t="s">
        <v>112</v>
      </c>
      <c r="B49" s="24"/>
      <c r="C49" s="24">
        <v>47002143</v>
      </c>
      <c r="D49" s="27"/>
      <c r="E49" s="6"/>
    </row>
    <row r="50" spans="1:5" ht="12" customHeight="1">
      <c r="A50" s="31" t="s">
        <v>120</v>
      </c>
      <c r="B50" s="27"/>
      <c r="C50" s="27">
        <v>4000000</v>
      </c>
      <c r="D50" s="27">
        <v>8000000</v>
      </c>
      <c r="E50" s="2"/>
    </row>
    <row r="51" spans="1:5" ht="12" customHeight="1">
      <c r="A51" s="31" t="s">
        <v>118</v>
      </c>
      <c r="B51" s="27"/>
      <c r="C51" s="27">
        <v>100000</v>
      </c>
      <c r="D51" s="27"/>
      <c r="E51" s="2"/>
    </row>
    <row r="52" spans="1:5" ht="12" customHeight="1">
      <c r="A52" s="31"/>
      <c r="B52" s="27">
        <v>275000</v>
      </c>
      <c r="C52" s="27"/>
      <c r="D52" s="27"/>
      <c r="E52" s="2"/>
    </row>
    <row r="53" spans="1:5" ht="12" customHeight="1">
      <c r="A53" s="36"/>
      <c r="B53" s="47">
        <f>SUM(B12:B52)</f>
        <v>127900193</v>
      </c>
      <c r="C53" s="47">
        <f>SUM(C45:C52)</f>
        <v>127900193</v>
      </c>
      <c r="D53" s="48"/>
      <c r="E53" s="49"/>
    </row>
    <row r="54" spans="1:5" ht="12" customHeight="1">
      <c r="A54" s="32" t="s">
        <v>113</v>
      </c>
      <c r="B54" s="23">
        <v>524406</v>
      </c>
      <c r="C54" s="23"/>
      <c r="D54" s="23">
        <v>19244886</v>
      </c>
      <c r="E54" s="3"/>
    </row>
    <row r="55" spans="1:5" ht="12" customHeight="1">
      <c r="A55" s="32" t="s">
        <v>114</v>
      </c>
      <c r="B55" s="23">
        <v>5322611</v>
      </c>
      <c r="C55" s="23">
        <v>200000</v>
      </c>
      <c r="D55" s="23">
        <v>74444272</v>
      </c>
      <c r="E55" s="34"/>
    </row>
    <row r="56" spans="1:5" ht="12" customHeight="1">
      <c r="A56" s="32" t="s">
        <v>119</v>
      </c>
      <c r="B56" s="23">
        <v>50305992</v>
      </c>
      <c r="C56" s="23"/>
      <c r="D56" s="25">
        <v>99281160</v>
      </c>
      <c r="E56" s="3" t="s">
        <v>148</v>
      </c>
    </row>
    <row r="57" spans="1:5" ht="12" customHeight="1">
      <c r="A57" s="32" t="s">
        <v>150</v>
      </c>
      <c r="B57" s="23"/>
      <c r="C57" s="23"/>
      <c r="D57" s="25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A2" sqref="A2:I5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8" t="s">
        <v>164</v>
      </c>
      <c r="B2" s="9" t="s">
        <v>70</v>
      </c>
      <c r="C2" s="9" t="s">
        <v>71</v>
      </c>
      <c r="D2" s="9" t="s">
        <v>72</v>
      </c>
      <c r="E2" s="10" t="s">
        <v>73</v>
      </c>
      <c r="F2" s="8" t="s">
        <v>74</v>
      </c>
      <c r="G2" s="168">
        <v>94538765</v>
      </c>
      <c r="H2" s="169"/>
      <c r="I2" s="11" t="s">
        <v>75</v>
      </c>
    </row>
    <row r="3" spans="1:9" ht="23.25" customHeight="1">
      <c r="A3" s="12" t="s">
        <v>165</v>
      </c>
      <c r="B3" s="13">
        <v>215255</v>
      </c>
      <c r="C3" s="14"/>
      <c r="D3" s="13">
        <v>21628125</v>
      </c>
      <c r="E3" s="17"/>
      <c r="F3" s="12" t="s">
        <v>76</v>
      </c>
      <c r="G3" s="170">
        <v>99281160</v>
      </c>
      <c r="H3" s="171"/>
      <c r="I3" s="172" t="s">
        <v>77</v>
      </c>
    </row>
    <row r="4" spans="1:9" ht="20.25" customHeight="1">
      <c r="A4" s="12" t="s">
        <v>166</v>
      </c>
      <c r="B4" s="15">
        <v>1479658</v>
      </c>
      <c r="C4" s="15">
        <v>300000</v>
      </c>
      <c r="D4" s="16">
        <v>76657196</v>
      </c>
      <c r="E4" s="17" t="s">
        <v>158</v>
      </c>
      <c r="F4" s="12" t="s">
        <v>78</v>
      </c>
      <c r="G4" s="170">
        <v>44000000</v>
      </c>
      <c r="H4" s="171"/>
      <c r="I4" s="172"/>
    </row>
    <row r="5" spans="1:9" ht="21.75" customHeight="1" thickBot="1">
      <c r="A5" s="18" t="s">
        <v>167</v>
      </c>
      <c r="B5" s="173">
        <v>890000</v>
      </c>
      <c r="C5" s="173"/>
      <c r="D5" s="19"/>
      <c r="E5" s="20"/>
      <c r="F5" s="18" t="s">
        <v>79</v>
      </c>
      <c r="G5" s="174">
        <v>36873867</v>
      </c>
      <c r="H5" s="175"/>
      <c r="I5" s="21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1" t="s">
        <v>109</v>
      </c>
      <c r="B11" s="24">
        <v>70000</v>
      </c>
      <c r="C11" s="27"/>
      <c r="D11" s="27"/>
      <c r="E11" s="3"/>
    </row>
    <row r="12" spans="1:5" ht="15">
      <c r="A12" s="31" t="s">
        <v>110</v>
      </c>
      <c r="B12" s="24">
        <v>74435154</v>
      </c>
      <c r="C12" s="27"/>
      <c r="D12" s="27"/>
      <c r="E12" s="4"/>
    </row>
    <row r="13" spans="1:5" ht="15">
      <c r="A13" s="31" t="s">
        <v>111</v>
      </c>
      <c r="B13" s="30"/>
      <c r="C13" s="28">
        <v>30000</v>
      </c>
      <c r="D13" s="29"/>
      <c r="E13" s="5"/>
    </row>
    <row r="14" spans="1:5" ht="15">
      <c r="A14" s="31" t="s">
        <v>112</v>
      </c>
      <c r="B14" s="24"/>
      <c r="D14" s="27"/>
      <c r="E14" s="6"/>
    </row>
    <row r="15" spans="1:5" ht="15">
      <c r="A15" s="31" t="s">
        <v>120</v>
      </c>
      <c r="B15" s="27"/>
      <c r="C15" s="27">
        <v>4000000</v>
      </c>
      <c r="D15" s="27">
        <v>8000000</v>
      </c>
      <c r="E15" s="2"/>
    </row>
    <row r="16" spans="1:5" ht="15">
      <c r="A16" s="31" t="s">
        <v>118</v>
      </c>
      <c r="B16" s="27"/>
      <c r="C16" s="27">
        <v>100000</v>
      </c>
      <c r="D16" s="27"/>
      <c r="E16" s="2"/>
    </row>
    <row r="17" spans="1:5" ht="15">
      <c r="A17" s="31"/>
      <c r="B17" s="27">
        <v>275000</v>
      </c>
      <c r="C17" s="27"/>
      <c r="D17" s="27"/>
      <c r="E17" s="2"/>
    </row>
    <row r="18" spans="1:5" ht="16.5">
      <c r="A18" s="36"/>
      <c r="B18" s="47" t="e">
        <f>SUM(#REF!)</f>
        <v>#REF!</v>
      </c>
      <c r="C18" s="47">
        <f>SUM(C10:C17)</f>
        <v>4130000</v>
      </c>
      <c r="D18" s="48"/>
      <c r="E18" s="49"/>
    </row>
    <row r="19" spans="1:5" ht="16.5">
      <c r="A19" s="32" t="s">
        <v>113</v>
      </c>
      <c r="E19" s="3"/>
    </row>
    <row r="20" spans="1:5" ht="16.5">
      <c r="A20" s="32" t="s">
        <v>114</v>
      </c>
      <c r="E20" s="34"/>
    </row>
    <row r="21" spans="1:5" ht="16.5">
      <c r="A21" s="32" t="s">
        <v>119</v>
      </c>
      <c r="B21" s="23">
        <v>50305992</v>
      </c>
      <c r="C21" s="23"/>
      <c r="E21" s="3" t="s">
        <v>148</v>
      </c>
    </row>
    <row r="22" spans="1:5" ht="16.5">
      <c r="A22" s="32" t="s">
        <v>150</v>
      </c>
      <c r="B22" s="23"/>
      <c r="C22" s="23"/>
      <c r="D22" s="25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8.140625" style="0" customWidth="1"/>
    <col min="2" max="2" width="10.421875" style="0" customWidth="1"/>
    <col min="3" max="3" width="13.8515625" style="0" customWidth="1"/>
    <col min="4" max="4" width="13.28125" style="0" customWidth="1"/>
    <col min="5" max="5" width="14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140625" defaultRowHeight="15"/>
  <cols>
    <col min="1" max="1" width="7.28125" style="84" customWidth="1"/>
    <col min="2" max="2" width="9.00390625" style="84" customWidth="1"/>
    <col min="3" max="5" width="14.28125" style="84" customWidth="1"/>
    <col min="6" max="6" width="34.00390625" style="0" customWidth="1"/>
  </cols>
  <sheetData>
    <row r="1" spans="1:5" ht="16.5" customHeight="1">
      <c r="A1" s="90" t="s">
        <v>82</v>
      </c>
      <c r="B1" s="91" t="s">
        <v>180</v>
      </c>
      <c r="C1" s="91" t="s">
        <v>83</v>
      </c>
      <c r="D1" s="91" t="s">
        <v>84</v>
      </c>
      <c r="E1" s="92" t="s">
        <v>85</v>
      </c>
    </row>
    <row r="2" spans="1:5" ht="12.75" customHeight="1">
      <c r="A2" s="93"/>
      <c r="B2" s="80" t="s">
        <v>65</v>
      </c>
      <c r="C2" s="80" t="s">
        <v>95</v>
      </c>
      <c r="D2" s="80" t="s">
        <v>88</v>
      </c>
      <c r="E2" s="94" t="s">
        <v>90</v>
      </c>
    </row>
    <row r="3" spans="1:5" ht="12.75" customHeight="1">
      <c r="A3" s="95" t="s">
        <v>86</v>
      </c>
      <c r="B3" s="81" t="s">
        <v>66</v>
      </c>
      <c r="C3" s="81" t="s">
        <v>181</v>
      </c>
      <c r="D3" s="88" t="s">
        <v>271</v>
      </c>
      <c r="E3" s="96" t="s">
        <v>202</v>
      </c>
    </row>
    <row r="4" spans="1:5" ht="12.75" customHeight="1">
      <c r="A4" s="97">
        <v>41000</v>
      </c>
      <c r="B4" s="81" t="s">
        <v>67</v>
      </c>
      <c r="C4" s="88" t="s">
        <v>274</v>
      </c>
      <c r="D4" s="88" t="s">
        <v>275</v>
      </c>
      <c r="E4" s="96" t="s">
        <v>277</v>
      </c>
    </row>
    <row r="5" spans="1:5" ht="12.75" customHeight="1">
      <c r="A5" s="95"/>
      <c r="B5" s="81"/>
      <c r="C5" s="88" t="s">
        <v>272</v>
      </c>
      <c r="D5" s="88" t="s">
        <v>276</v>
      </c>
      <c r="E5" s="96" t="s">
        <v>278</v>
      </c>
    </row>
    <row r="6" spans="1:5" ht="12.75" customHeight="1">
      <c r="A6" s="95"/>
      <c r="B6" s="87"/>
      <c r="C6" s="88" t="s">
        <v>273</v>
      </c>
      <c r="D6" s="81"/>
      <c r="E6" s="96" t="s">
        <v>279</v>
      </c>
    </row>
    <row r="7" spans="1:5" ht="16.5">
      <c r="A7" s="185" t="s">
        <v>205</v>
      </c>
      <c r="B7" s="86" t="s">
        <v>182</v>
      </c>
      <c r="C7" s="179" t="s">
        <v>184</v>
      </c>
      <c r="D7" s="180"/>
      <c r="E7" s="181"/>
    </row>
    <row r="8" spans="1:5" ht="16.5">
      <c r="A8" s="186"/>
      <c r="B8" s="85" t="s">
        <v>183</v>
      </c>
      <c r="C8" s="182" t="s">
        <v>185</v>
      </c>
      <c r="D8" s="183"/>
      <c r="E8" s="184"/>
    </row>
    <row r="9" spans="1:5" ht="16.5">
      <c r="A9" s="186"/>
      <c r="B9" s="81" t="s">
        <v>200</v>
      </c>
      <c r="C9" s="182" t="s">
        <v>186</v>
      </c>
      <c r="D9" s="183"/>
      <c r="E9" s="184"/>
    </row>
    <row r="10" spans="1:5" ht="16.5">
      <c r="A10" s="186"/>
      <c r="B10" s="86" t="s">
        <v>187</v>
      </c>
      <c r="C10" s="179" t="s">
        <v>188</v>
      </c>
      <c r="D10" s="180"/>
      <c r="E10" s="181"/>
    </row>
    <row r="11" spans="1:5" ht="16.5">
      <c r="A11" s="186"/>
      <c r="B11" s="85" t="s">
        <v>189</v>
      </c>
      <c r="C11" s="182" t="s">
        <v>190</v>
      </c>
      <c r="D11" s="183"/>
      <c r="E11" s="184"/>
    </row>
    <row r="12" spans="1:5" ht="16.5">
      <c r="A12" s="186"/>
      <c r="B12" s="89" t="s">
        <v>200</v>
      </c>
      <c r="C12" s="182" t="s">
        <v>206</v>
      </c>
      <c r="D12" s="183"/>
      <c r="E12" s="184"/>
    </row>
    <row r="13" spans="1:5" ht="11.25" customHeight="1">
      <c r="A13" s="186"/>
      <c r="B13" s="85" t="s">
        <v>191</v>
      </c>
      <c r="C13" s="179" t="s">
        <v>194</v>
      </c>
      <c r="D13" s="180"/>
      <c r="E13" s="181"/>
    </row>
    <row r="14" spans="1:5" ht="11.25" customHeight="1">
      <c r="A14" s="186"/>
      <c r="B14" s="85" t="s">
        <v>192</v>
      </c>
      <c r="C14" s="182" t="s">
        <v>203</v>
      </c>
      <c r="D14" s="183"/>
      <c r="E14" s="184"/>
    </row>
    <row r="15" spans="1:5" ht="11.25" customHeight="1">
      <c r="A15" s="186"/>
      <c r="B15" s="81" t="s">
        <v>193</v>
      </c>
      <c r="C15" s="182" t="s">
        <v>204</v>
      </c>
      <c r="D15" s="183"/>
      <c r="E15" s="184"/>
    </row>
    <row r="16" spans="1:5" ht="11.25" customHeight="1">
      <c r="A16" s="187"/>
      <c r="B16" s="82" t="s">
        <v>201</v>
      </c>
      <c r="C16" s="188"/>
      <c r="D16" s="189"/>
      <c r="E16" s="190"/>
    </row>
    <row r="17" spans="1:5" ht="14.25" customHeight="1">
      <c r="A17" s="93" t="s">
        <v>93</v>
      </c>
      <c r="B17" s="80" t="s">
        <v>65</v>
      </c>
      <c r="C17" s="176"/>
      <c r="D17" s="176"/>
      <c r="E17" s="94" t="s">
        <v>195</v>
      </c>
    </row>
    <row r="18" spans="1:5" ht="14.25" customHeight="1">
      <c r="A18" s="97">
        <v>41007</v>
      </c>
      <c r="B18" s="81" t="s">
        <v>66</v>
      </c>
      <c r="C18" s="177"/>
      <c r="D18" s="177"/>
      <c r="E18" s="96" t="s">
        <v>155</v>
      </c>
    </row>
    <row r="19" spans="1:5" ht="14.25" customHeight="1">
      <c r="A19" s="98"/>
      <c r="B19" s="82" t="s">
        <v>67</v>
      </c>
      <c r="C19" s="178"/>
      <c r="D19" s="178"/>
      <c r="E19" s="99" t="s">
        <v>179</v>
      </c>
    </row>
    <row r="20" spans="1:5" ht="14.25" customHeight="1">
      <c r="A20" s="93" t="s">
        <v>99</v>
      </c>
      <c r="B20" s="80" t="s">
        <v>65</v>
      </c>
      <c r="C20" s="80" t="s">
        <v>87</v>
      </c>
      <c r="D20" s="80" t="s">
        <v>156</v>
      </c>
      <c r="E20" s="94" t="s">
        <v>101</v>
      </c>
    </row>
    <row r="21" spans="1:5" ht="14.25" customHeight="1">
      <c r="A21" s="97">
        <v>41014</v>
      </c>
      <c r="B21" s="81" t="s">
        <v>66</v>
      </c>
      <c r="C21" s="81" t="s">
        <v>196</v>
      </c>
      <c r="D21" s="81" t="s">
        <v>95</v>
      </c>
      <c r="E21" s="96" t="s">
        <v>91</v>
      </c>
    </row>
    <row r="22" spans="1:5" ht="14.25" customHeight="1">
      <c r="A22" s="98"/>
      <c r="B22" s="82" t="s">
        <v>67</v>
      </c>
      <c r="C22" s="82" t="s">
        <v>197</v>
      </c>
      <c r="D22" s="82" t="s">
        <v>198</v>
      </c>
      <c r="E22" s="99" t="s">
        <v>90</v>
      </c>
    </row>
    <row r="23" spans="1:5" ht="14.25" customHeight="1">
      <c r="A23" s="93" t="s">
        <v>102</v>
      </c>
      <c r="B23" s="80" t="s">
        <v>65</v>
      </c>
      <c r="C23" s="80" t="s">
        <v>96</v>
      </c>
      <c r="D23" s="80" t="s">
        <v>157</v>
      </c>
      <c r="E23" s="94" t="s">
        <v>92</v>
      </c>
    </row>
    <row r="24" spans="1:5" ht="14.25" customHeight="1">
      <c r="A24" s="97">
        <v>41021</v>
      </c>
      <c r="B24" s="81" t="s">
        <v>66</v>
      </c>
      <c r="C24" s="81" t="s">
        <v>100</v>
      </c>
      <c r="D24" s="81" t="s">
        <v>103</v>
      </c>
      <c r="E24" s="96" t="s">
        <v>97</v>
      </c>
    </row>
    <row r="25" spans="1:5" ht="14.25" customHeight="1">
      <c r="A25" s="98"/>
      <c r="B25" s="82" t="s">
        <v>67</v>
      </c>
      <c r="C25" s="82" t="s">
        <v>98</v>
      </c>
      <c r="D25" s="82" t="s">
        <v>104</v>
      </c>
      <c r="E25" s="99" t="s">
        <v>89</v>
      </c>
    </row>
    <row r="26" spans="1:5" ht="14.25" customHeight="1">
      <c r="A26" s="93" t="s">
        <v>199</v>
      </c>
      <c r="B26" s="80" t="s">
        <v>65</v>
      </c>
      <c r="C26" s="80" t="s">
        <v>156</v>
      </c>
      <c r="D26" s="80" t="s">
        <v>195</v>
      </c>
      <c r="E26" s="94" t="s">
        <v>95</v>
      </c>
    </row>
    <row r="27" spans="1:5" ht="14.25" customHeight="1">
      <c r="A27" s="97">
        <v>41028</v>
      </c>
      <c r="B27" s="81" t="s">
        <v>66</v>
      </c>
      <c r="C27" s="81" t="s">
        <v>94</v>
      </c>
      <c r="D27" s="81" t="s">
        <v>155</v>
      </c>
      <c r="E27" s="96" t="s">
        <v>196</v>
      </c>
    </row>
    <row r="28" spans="1:5" ht="14.25" customHeight="1" thickBot="1">
      <c r="A28" s="100"/>
      <c r="B28" s="101" t="s">
        <v>67</v>
      </c>
      <c r="C28" s="101" t="s">
        <v>178</v>
      </c>
      <c r="D28" s="101" t="s">
        <v>179</v>
      </c>
      <c r="E28" s="102" t="s">
        <v>197</v>
      </c>
    </row>
  </sheetData>
  <sheetProtection/>
  <mergeCells count="13">
    <mergeCell ref="C7:E7"/>
    <mergeCell ref="C8:E8"/>
    <mergeCell ref="C9:E9"/>
    <mergeCell ref="A7:A16"/>
    <mergeCell ref="C15:E15"/>
    <mergeCell ref="C16:E16"/>
    <mergeCell ref="C17:C19"/>
    <mergeCell ref="D17:D19"/>
    <mergeCell ref="C10:E10"/>
    <mergeCell ref="C11:E11"/>
    <mergeCell ref="C12:E12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140625" style="22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</cp:lastModifiedBy>
  <cp:lastPrinted>2012-04-03T05:10:13Z</cp:lastPrinted>
  <dcterms:created xsi:type="dcterms:W3CDTF">2011-02-02T00:54:59Z</dcterms:created>
  <dcterms:modified xsi:type="dcterms:W3CDTF">2012-04-04T01:47:53Z</dcterms:modified>
  <cp:category/>
  <cp:version/>
  <cp:contentType/>
  <cp:contentStatus/>
</cp:coreProperties>
</file>