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19" i="2"/>
  <c r="B9"/>
  <c r="D17" i="6"/>
  <c r="B17"/>
  <c r="B63" s="1"/>
  <c r="D55"/>
  <c r="C55"/>
  <c r="C63" s="1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<sst xmlns="http://schemas.openxmlformats.org/spreadsheetml/2006/main" count="490" uniqueCount="288">
  <si>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</si>
  <si>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</si>
  <si>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</si>
  <si>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</si>
  <si>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</si>
  <si>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</si>
  <si>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</si>
  <si>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</si>
  <si>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</si>
  <si>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</si>
  <si>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</si>
  <si>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</si>
  <si>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</si>
  <si>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</si>
  <si>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</si>
  <si>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</si>
  <si>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</si>
  <si>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</si>
  <si>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</si>
  <si>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</si>
  <si>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</si>
  <si>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</si>
  <si>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</si>
  <si>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</si>
  <si>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</si>
  <si>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</si>
  <si>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</si>
  <si>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</si>
  <si>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</si>
  <si>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</si>
  <si>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</si>
  <si>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</si>
  <si>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</si>
  <si>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</si>
  <si>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</si>
  <si>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</si>
  <si>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</si>
  <si>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</si>
  <si>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</si>
  <si>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</si>
  <si>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</si>
  <si>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</si>
  <si>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</si>
  <si>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</si>
  <si>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</si>
  <si>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</si>
  <si>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</si>
  <si>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</si>
  <si>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</si>
  <si>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</si>
  <si>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</si>
  <si>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</si>
  <si>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</si>
  <si>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</si>
  <si>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</si>
  <si>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</si>
  <si>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</si>
  <si>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</si>
  <si>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</si>
  <si>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</si>
  <si>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</si>
  <si>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</si>
  <si>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</si>
  <si>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</si>
  <si>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</si>
  <si>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</si>
  <si>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</si>
  <si>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</si>
  <si>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</si>
  <si>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</si>
  <si>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</si>
  <si>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</si>
  <si>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</si>
  <si>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</si>
  <si>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</si>
  <si>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</si>
  <si>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</si>
  <si>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</si>
  <si>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</si>
  <si>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</si>
  <si>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</si>
  <si>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</si>
  <si>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</si>
  <si>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</si>
  <si>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</si>
  <si>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</si>
  <si>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</si>
  <si>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</si>
  <si>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</si>
  <si>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</si>
  <si>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</si>
  <si>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</si>
  <si>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</si>
  <si>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</si>
  <si>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</si>
  <si>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</si>
  <si>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</si>
  <si>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</si>
  <si>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</si>
  <si>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</si>
  <si>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</si>
  <si>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</si>
  <si>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</si>
  <si>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</si>
  <si>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</si>
  <si>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</si>
  <si>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</si>
  <si>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</si>
  <si>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</si>
  <si>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</si>
  <si>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</si>
  <si>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</si>
  <si>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</si>
  <si>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</si>
  <si>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</si>
  <si>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</si>
  <si>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</si>
  <si>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</si>
  <si>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</si>
  <si>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</si>
  <si>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</si>
  <si>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특 전(19시)</t>
  </si>
  <si>
    <t>교 중(11시)</t>
  </si>
  <si>
    <t>차종만 율리아노</t>
  </si>
  <si>
    <t>연점숙 뮤리엘</t>
  </si>
  <si>
    <t xml:space="preserve">새 벽(06시) </t>
  </si>
  <si>
    <t>과목</t>
    <phoneticPr fontId="1" type="noConversion"/>
  </si>
  <si>
    <t>수입</t>
    <phoneticPr fontId="1" type="noConversion"/>
  </si>
  <si>
    <t xml:space="preserve">    사제교육비</t>
  </si>
  <si>
    <t xml:space="preserve">    직원교육비</t>
  </si>
  <si>
    <t xml:space="preserve">    조경비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</si>
  <si>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</si>
  <si>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</si>
  <si>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</si>
  <si>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</si>
  <si>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</si>
  <si>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</si>
  <si>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</si>
  <si>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</si>
  <si>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</si>
  <si>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</si>
  <si>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</si>
  <si>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</si>
  <si>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</si>
  <si>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</si>
  <si>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</si>
  <si>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</si>
  <si>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</si>
  <si>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</si>
  <si>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</si>
  <si>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</si>
  <si>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</si>
  <si>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</si>
  <si>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</si>
  <si>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</si>
  <si>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</si>
  <si>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</si>
  <si>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</si>
  <si>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</si>
  <si>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</si>
  <si>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</si>
  <si>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</si>
  <si>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</si>
  <si>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</si>
  <si>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</si>
  <si>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</si>
  <si>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</si>
  <si>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</si>
  <si>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</si>
  <si>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</si>
  <si>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</si>
  <si>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</si>
  <si>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</si>
  <si>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</si>
  <si>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</si>
  <si>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 xml:space="preserve">    교구및본당행사비</t>
  </si>
  <si>
    <t>기타예금(장학.적공)</t>
    <phoneticPr fontId="1" type="noConversion"/>
  </si>
  <si>
    <t>합계</t>
    <phoneticPr fontId="1" type="noConversion"/>
  </si>
  <si>
    <t>특전(19시)</t>
  </si>
  <si>
    <t>새벽(06시)</t>
  </si>
  <si>
    <t>교중(11시)</t>
  </si>
  <si>
    <t>조정희 데레사</t>
  </si>
  <si>
    <t xml:space="preserve">    학비보조금</t>
  </si>
  <si>
    <t>정기예금(이자)</t>
    <phoneticPr fontId="1" type="noConversion"/>
  </si>
  <si>
    <t>지출</t>
    <phoneticPr fontId="1" type="noConversion"/>
  </si>
  <si>
    <t>내역</t>
    <phoneticPr fontId="1" type="noConversion"/>
  </si>
  <si>
    <t>김기숙 아가다</t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</si>
  <si>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</si>
  <si>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t>김종하 베드로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</si>
  <si>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</si>
  <si>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</si>
  <si>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>황영원보니파시오</t>
  </si>
  <si>
    <t>서정문베르나르도</t>
  </si>
  <si>
    <t>수입계</t>
    <phoneticPr fontId="1" type="noConversion"/>
  </si>
  <si>
    <t xml:space="preserve"> 평화방송,
 통일기금</t>
    <phoneticPr fontId="1" type="noConversion"/>
  </si>
  <si>
    <t>오전9</t>
  </si>
  <si>
    <t>&lt;성인 전례&gt;</t>
  </si>
  <si>
    <t>해설-김정미 엘리나. 1독서/ 김기숙 아가다. 2독서/ 이남일 요셉</t>
  </si>
  <si>
    <t>장선화 바실리나</t>
  </si>
  <si>
    <t>10월 수지보고</t>
    <phoneticPr fontId="1" type="noConversion"/>
  </si>
  <si>
    <t>366건</t>
    <phoneticPr fontId="1" type="noConversion"/>
  </si>
  <si>
    <t>연중제27주~30주</t>
    <phoneticPr fontId="1" type="noConversion"/>
  </si>
  <si>
    <t>21건</t>
    <phoneticPr fontId="1" type="noConversion"/>
  </si>
  <si>
    <t>노숙자 식사</t>
    <phoneticPr fontId="1" type="noConversion"/>
  </si>
  <si>
    <t>혼인피로연장소</t>
    <phoneticPr fontId="1" type="noConversion"/>
  </si>
  <si>
    <t>거리미사70만/성소개발21만/장학113만</t>
    <phoneticPr fontId="1" type="noConversion"/>
  </si>
  <si>
    <t>본당의날20만/상가찬조20만/거리미사30만</t>
    <phoneticPr fontId="1" type="noConversion"/>
  </si>
  <si>
    <t>혼인장소</t>
    <phoneticPr fontId="1" type="noConversion"/>
  </si>
  <si>
    <t>제병18만/손님신부90만</t>
    <phoneticPr fontId="1" type="noConversion"/>
  </si>
  <si>
    <t>주보120만,커피14만,교리반간식84만</t>
    <phoneticPr fontId="1" type="noConversion"/>
  </si>
  <si>
    <t>청년성서45만/청년성가30만/청년봉사18.8만/글로리아53.8만/청년복사14.6만/거리미사찬조90만/청년사목475만/쌍투스24만/지휘자반주자220만/성지대-90만/구반장8만/청년전례10만/길잡이9.1만</t>
    <phoneticPr fontId="1" type="noConversion"/>
  </si>
  <si>
    <t>유초등부28.1만/중고등부51.6만</t>
    <phoneticPr fontId="1" type="noConversion"/>
  </si>
  <si>
    <t>군인,시리아,전교주일 교구 송금</t>
    <phoneticPr fontId="1" type="noConversion"/>
  </si>
  <si>
    <t>사목지침서</t>
    <phoneticPr fontId="1" type="noConversion"/>
  </si>
  <si>
    <t>사무장,사무원 교육</t>
    <phoneticPr fontId="1" type="noConversion"/>
  </si>
  <si>
    <t>성소개발23만/보좌신부10만</t>
    <phoneticPr fontId="1" type="noConversion"/>
  </si>
  <si>
    <t>신학생</t>
    <phoneticPr fontId="1" type="noConversion"/>
  </si>
  <si>
    <t>헌미헌금186만/노숙자식사50만/우리농100만/연령회15만</t>
    <phoneticPr fontId="1" type="noConversion"/>
  </si>
  <si>
    <t>본당의날수건160만/여행자보험86.6만/본당의날 식대560만/
본당의날 버스630만/기타75.9만</t>
    <phoneticPr fontId="1" type="noConversion"/>
  </si>
  <si>
    <t>문구</t>
    <phoneticPr fontId="1" type="noConversion"/>
  </si>
  <si>
    <t>엠프연결코드,쓰레기봉투,건전지,화장지,기름걸레</t>
    <phoneticPr fontId="1" type="noConversion"/>
  </si>
  <si>
    <t>전기140.9만/도시가스7.6만</t>
    <phoneticPr fontId="1" type="noConversion"/>
  </si>
  <si>
    <t>보험58.4만/정기검사2.3만</t>
    <phoneticPr fontId="1" type="noConversion"/>
  </si>
  <si>
    <t>복사기, 정수기</t>
    <phoneticPr fontId="1" type="noConversion"/>
  </si>
  <si>
    <t>청소, 전기안전관리, 세콤</t>
    <phoneticPr fontId="1" type="noConversion"/>
  </si>
  <si>
    <t>웹하드,케이블,전화,인터넷</t>
    <phoneticPr fontId="1" type="noConversion"/>
  </si>
  <si>
    <t>건강,연금,고용</t>
    <phoneticPr fontId="1" type="noConversion"/>
  </si>
  <si>
    <t>전기차단기</t>
    <phoneticPr fontId="1" type="noConversion"/>
  </si>
  <si>
    <t>다리미외 관리소품</t>
    <phoneticPr fontId="1" type="noConversion"/>
  </si>
  <si>
    <t xml:space="preserve">                     ◈10월 전입◈   </t>
    <phoneticPr fontId="3" type="noConversion"/>
  </si>
  <si>
    <t xml:space="preserve">      ◈11월 전례봉사 배정표 ◈   </t>
    <phoneticPr fontId="3" type="noConversion"/>
  </si>
  <si>
    <t>2013년 10월 수지보고</t>
    <phoneticPr fontId="1" type="noConversion"/>
  </si>
  <si>
    <t>거리미사</t>
    <phoneticPr fontId="1" type="noConversion"/>
  </si>
  <si>
    <t>혼인,피로연장소,상가찬조,본당의날찬조</t>
    <phoneticPr fontId="1" type="noConversion"/>
  </si>
  <si>
    <t>청년성서45만/청년성가30만/청년봉사18.8만/글로리아53.8만/청년복사14.6만/거리미사찬조90만/청년사목475만/쌍투스24만/지휘자반주자220만/성지대-90만/구반장8만/청년전례10만/길잡이9.1만</t>
  </si>
  <si>
    <t>군인,시리아,전교주일 교구 송금</t>
    <phoneticPr fontId="1" type="noConversion"/>
  </si>
  <si>
    <t>군인주일196만/시리아돕기188만/전교주일121만</t>
    <phoneticPr fontId="1" type="noConversion"/>
  </si>
  <si>
    <t>군인주일196만/시리아돕기188만/전교주일121만</t>
    <phoneticPr fontId="1" type="noConversion"/>
  </si>
  <si>
    <t>사제생활비외</t>
    <phoneticPr fontId="1" type="noConversion"/>
  </si>
  <si>
    <t>사제교육비</t>
    <phoneticPr fontId="1" type="noConversion"/>
  </si>
  <si>
    <t>수녀생활비외</t>
    <phoneticPr fontId="1" type="noConversion"/>
  </si>
  <si>
    <t>교육비</t>
    <phoneticPr fontId="1" type="noConversion"/>
  </si>
  <si>
    <t>사무장,사무원 연수/사목지침서</t>
    <phoneticPr fontId="1" type="noConversion"/>
  </si>
  <si>
    <t>헌미헌금186만/우리농100만/연령회15만</t>
    <phoneticPr fontId="1" type="noConversion"/>
  </si>
  <si>
    <t>엠프연결코드,쓰레기봉투,건전지,화장지,기름걸레</t>
    <phoneticPr fontId="1" type="noConversion"/>
  </si>
  <si>
    <t>내    역</t>
    <phoneticPr fontId="1" type="noConversion"/>
  </si>
  <si>
    <t>지  출</t>
    <phoneticPr fontId="1" type="noConversion"/>
  </si>
  <si>
    <t>366건</t>
    <phoneticPr fontId="1" type="noConversion"/>
  </si>
  <si>
    <t>연중제27주~30주</t>
    <phoneticPr fontId="1" type="noConversion"/>
  </si>
  <si>
    <t>전기140.9만/도시가스7.6만</t>
    <phoneticPr fontId="1" type="noConversion"/>
  </si>
  <si>
    <t>지   출</t>
    <phoneticPr fontId="1" type="noConversion"/>
  </si>
  <si>
    <t>복사기, 정수기</t>
    <phoneticPr fontId="1" type="noConversion"/>
  </si>
  <si>
    <t>주보120만,커피14만,교리반간식84만</t>
    <phoneticPr fontId="1" type="noConversion"/>
  </si>
  <si>
    <t>청소, 전기안전관리, 세콤</t>
    <phoneticPr fontId="1" type="noConversion"/>
  </si>
  <si>
    <t>유초등부28.1만/중고등부51.6만</t>
    <phoneticPr fontId="1" type="noConversion"/>
  </si>
  <si>
    <t>건강,연금,고용</t>
    <phoneticPr fontId="1" type="noConversion"/>
  </si>
  <si>
    <t>전기차단기</t>
    <phoneticPr fontId="1" type="noConversion"/>
  </si>
  <si>
    <t>교구납부금</t>
    <phoneticPr fontId="1" type="noConversion"/>
  </si>
  <si>
    <t>247,027,000중 82,027,000남음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</si>
  <si>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</si>
  <si>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</si>
  <si>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</si>
  <si>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</si>
  <si>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</si>
  <si>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</si>
  <si>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기타후원금</t>
    <phoneticPr fontId="1" type="noConversion"/>
  </si>
  <si>
    <t>기타기부금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</si>
  <si>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</si>
  <si>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</si>
  <si>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</si>
  <si>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단체보조비</t>
    <phoneticPr fontId="1" type="noConversion"/>
  </si>
  <si>
    <t>자선찬조비</t>
    <phoneticPr fontId="1" type="noConversion"/>
  </si>
  <si>
    <t>교구및본당행사비</t>
    <phoneticPr fontId="1" type="noConversion"/>
  </si>
  <si>
    <t>급여</t>
    <phoneticPr fontId="1" type="noConversion"/>
  </si>
  <si>
    <t>사무용품비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</si>
  <si>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</si>
  <si>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</si>
  <si>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</si>
  <si>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</si>
  <si>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</si>
  <si>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</si>
  <si>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</si>
  <si>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</si>
  <si>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</si>
  <si>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본당의날수건160만/여행자보험86.6만/본당의날 식대560만/본당의날 버스630만/기타75.9만</t>
    <phoneticPr fontId="1" type="noConversion"/>
  </si>
  <si>
    <t>사무장외3명</t>
    <phoneticPr fontId="1" type="noConversion"/>
  </si>
  <si>
    <t>문구</t>
    <phoneticPr fontId="1" type="noConversion"/>
  </si>
  <si>
    <t xml:space="preserve">신학생,보좌40만
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</si>
</sst>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9"/>
      <color indexed="14"/>
      <name val="Arial"/>
      <family val="2"/>
    </font>
    <font>
      <sz val="11"/>
      <name val="HY강M"/>
      <family val="1"/>
      <charset val="129"/>
    </font>
    <font>
      <sz val="7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sz val="6.5"/>
      <color theme="1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justify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8" xfId="0" applyFont="1" applyBorder="1" applyAlignment="1">
      <alignment horizontal="justify" vertical="center" wrapText="1"/>
    </xf>
    <xf numFmtId="0" fontId="32" fillId="0" borderId="30" xfId="0" applyFont="1" applyBorder="1" applyAlignment="1">
      <alignment horizontal="justify" vertical="center" wrapText="1"/>
    </xf>
    <xf numFmtId="0" fontId="32" fillId="0" borderId="32" xfId="0" applyFont="1" applyBorder="1" applyAlignment="1">
      <alignment horizontal="justify" vertical="center" wrapText="1"/>
    </xf>
    <xf numFmtId="0" fontId="32" fillId="0" borderId="34" xfId="0" applyFont="1" applyBorder="1" applyAlignment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0" fontId="32" fillId="0" borderId="30" xfId="0" applyFont="1" applyBorder="1" applyAlignment="1">
      <alignment horizontal="left" vertical="center" wrapText="1"/>
    </xf>
    <xf numFmtId="176" fontId="16" fillId="0" borderId="6" xfId="0" applyNumberFormat="1" applyFont="1" applyFill="1" applyBorder="1" applyAlignment="1" applyProtection="1">
      <alignment horizontal="center" vertical="center"/>
    </xf>
    <xf numFmtId="0" fontId="26" fillId="0" borderId="13" xfId="0" applyFont="1" applyBorder="1" applyAlignment="1">
      <alignment horizontal="left" vertical="center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16" fillId="5" borderId="14" xfId="0" applyNumberFormat="1" applyFont="1" applyFill="1" applyBorder="1" applyAlignment="1" applyProtection="1">
      <alignment horizontal="center" vertical="center"/>
    </xf>
    <xf numFmtId="176" fontId="21" fillId="2" borderId="2" xfId="0" applyNumberFormat="1" applyFont="1" applyFill="1" applyBorder="1" applyAlignment="1" applyProtection="1">
      <alignment horizontal="center" vertical="center"/>
    </xf>
    <xf numFmtId="176" fontId="16" fillId="2" borderId="3" xfId="0" applyNumberFormat="1" applyFont="1" applyFill="1" applyBorder="1" applyAlignment="1" applyProtection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40" fillId="0" borderId="22" xfId="0" applyFont="1" applyBorder="1" applyAlignment="1">
      <alignment horizontal="justify" vertical="center" wrapText="1"/>
    </xf>
    <xf numFmtId="0" fontId="40" fillId="0" borderId="21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176" fontId="42" fillId="2" borderId="45" xfId="0" applyNumberFormat="1" applyFont="1" applyFill="1" applyBorder="1" applyAlignment="1" applyProtection="1">
      <alignment horizontal="center" vertical="center"/>
    </xf>
    <xf numFmtId="176" fontId="43" fillId="0" borderId="47" xfId="0" applyNumberFormat="1" applyFont="1" applyFill="1" applyBorder="1" applyAlignment="1" applyProtection="1">
      <alignment horizontal="right" vertical="top"/>
    </xf>
    <xf numFmtId="176" fontId="43" fillId="0" borderId="47" xfId="0" applyNumberFormat="1" applyFont="1" applyFill="1" applyBorder="1" applyAlignment="1" applyProtection="1">
      <alignment horizontal="left" vertical="top"/>
    </xf>
    <xf numFmtId="176" fontId="44" fillId="0" borderId="47" xfId="0" applyNumberFormat="1" applyFont="1" applyFill="1" applyBorder="1" applyAlignment="1" applyProtection="1">
      <alignment horizontal="right" vertical="top"/>
    </xf>
    <xf numFmtId="176" fontId="44" fillId="0" borderId="47" xfId="0" applyNumberFormat="1" applyFont="1" applyFill="1" applyBorder="1" applyAlignment="1" applyProtection="1">
      <alignment horizontal="left" vertical="top"/>
    </xf>
    <xf numFmtId="177" fontId="34" fillId="0" borderId="1" xfId="0" applyNumberFormat="1" applyFont="1" applyBorder="1" applyAlignment="1">
      <alignment horizontal="center" vertical="center"/>
    </xf>
    <xf numFmtId="177" fontId="26" fillId="0" borderId="1" xfId="0" applyNumberFormat="1" applyFont="1" applyBorder="1" applyAlignment="1">
      <alignment horizontal="left" vertical="center"/>
    </xf>
    <xf numFmtId="177" fontId="27" fillId="0" borderId="1" xfId="0" applyNumberFormat="1" applyFont="1" applyBorder="1" applyAlignment="1">
      <alignment horizontal="left" vertical="center" wrapText="1"/>
    </xf>
    <xf numFmtId="177" fontId="14" fillId="6" borderId="1" xfId="0" applyNumberFormat="1" applyFont="1" applyFill="1" applyBorder="1" applyAlignment="1" applyProtection="1">
      <alignment horizontal="left" vertical="center"/>
    </xf>
    <xf numFmtId="177" fontId="38" fillId="6" borderId="1" xfId="0" applyNumberFormat="1" applyFont="1" applyFill="1" applyBorder="1" applyAlignment="1">
      <alignment vertical="center"/>
    </xf>
    <xf numFmtId="177" fontId="16" fillId="6" borderId="1" xfId="0" applyNumberFormat="1" applyFont="1" applyFill="1" applyBorder="1" applyAlignment="1" applyProtection="1">
      <alignment horizontal="right" vertical="center"/>
    </xf>
    <xf numFmtId="177" fontId="21" fillId="0" borderId="1" xfId="0" applyNumberFormat="1" applyFont="1" applyBorder="1" applyAlignment="1">
      <alignment vertical="center"/>
    </xf>
    <xf numFmtId="177" fontId="12" fillId="3" borderId="1" xfId="0" applyNumberFormat="1" applyFont="1" applyFill="1" applyBorder="1" applyAlignment="1" applyProtection="1">
      <alignment horizontal="lef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21" fillId="0" borderId="1" xfId="0" applyNumberFormat="1" applyFont="1" applyBorder="1" applyAlignment="1">
      <alignment horizontal="right" vertical="center"/>
    </xf>
    <xf numFmtId="177" fontId="16" fillId="0" borderId="1" xfId="0" applyNumberFormat="1" applyFont="1" applyBorder="1" applyAlignment="1">
      <alignment vertical="center"/>
    </xf>
    <xf numFmtId="177" fontId="16" fillId="0" borderId="1" xfId="0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 applyProtection="1">
      <alignment horizontal="left" vertical="top"/>
    </xf>
    <xf numFmtId="177" fontId="11" fillId="0" borderId="1" xfId="0" applyNumberFormat="1" applyFont="1" applyFill="1" applyBorder="1" applyAlignment="1" applyProtection="1">
      <alignment horizontal="right" vertical="top"/>
    </xf>
    <xf numFmtId="177" fontId="44" fillId="0" borderId="1" xfId="0" applyNumberFormat="1" applyFont="1" applyFill="1" applyBorder="1" applyAlignment="1" applyProtection="1">
      <alignment horizontal="right" vertical="top"/>
    </xf>
    <xf numFmtId="177" fontId="43" fillId="0" borderId="1" xfId="0" applyNumberFormat="1" applyFont="1" applyFill="1" applyBorder="1" applyAlignment="1" applyProtection="1">
      <alignment horizontal="right" vertical="top"/>
    </xf>
    <xf numFmtId="177" fontId="37" fillId="0" borderId="1" xfId="0" applyNumberFormat="1" applyFont="1" applyFill="1" applyBorder="1" applyAlignment="1" applyProtection="1">
      <alignment horizontal="right" vertical="top"/>
    </xf>
    <xf numFmtId="177" fontId="29" fillId="0" borderId="1" xfId="0" applyNumberFormat="1" applyFont="1" applyBorder="1" applyAlignment="1">
      <alignment horizontal="left" vertical="center" wrapText="1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39" xfId="0" applyNumberFormat="1" applyFont="1" applyFill="1" applyBorder="1" applyAlignment="1" applyProtection="1">
      <alignment horizontal="right" vertical="center"/>
    </xf>
    <xf numFmtId="0" fontId="41" fillId="0" borderId="50" xfId="0" applyFont="1" applyBorder="1" applyAlignment="1">
      <alignment horizontal="center" vertical="center" wrapText="1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49" xfId="0" applyNumberFormat="1" applyFont="1" applyFill="1" applyBorder="1" applyAlignment="1" applyProtection="1">
      <alignment horizontal="center" vertical="center"/>
    </xf>
    <xf numFmtId="176" fontId="42" fillId="2" borderId="41" xfId="0" applyNumberFormat="1" applyFont="1" applyFill="1" applyBorder="1" applyAlignment="1" applyProtection="1">
      <alignment horizontal="center" vertical="center"/>
    </xf>
    <xf numFmtId="176" fontId="42" fillId="2" borderId="42" xfId="0" applyNumberFormat="1" applyFont="1" applyFill="1" applyBorder="1" applyAlignment="1" applyProtection="1">
      <alignment horizontal="center" vertical="center"/>
    </xf>
    <xf numFmtId="176" fontId="42" fillId="2" borderId="43" xfId="0" applyNumberFormat="1" applyFont="1" applyFill="1" applyBorder="1" applyAlignment="1" applyProtection="1">
      <alignment horizontal="center" vertical="center"/>
    </xf>
    <xf numFmtId="176" fontId="42" fillId="2" borderId="44" xfId="0" applyNumberFormat="1" applyFont="1" applyFill="1" applyBorder="1" applyAlignment="1" applyProtection="1">
      <alignment horizontal="center" vertical="center"/>
    </xf>
    <xf numFmtId="176" fontId="42" fillId="2" borderId="46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</xf>
    <xf numFmtId="178" fontId="32" fillId="0" borderId="27" xfId="0" applyNumberFormat="1" applyFont="1" applyBorder="1" applyAlignment="1">
      <alignment horizontal="justify" vertical="center" wrapText="1"/>
    </xf>
    <xf numFmtId="178" fontId="32" fillId="0" borderId="29" xfId="0" applyNumberFormat="1" applyFont="1" applyBorder="1" applyAlignment="1">
      <alignment horizontal="justify" vertical="center" wrapText="1"/>
    </xf>
    <xf numFmtId="178" fontId="32" fillId="0" borderId="31" xfId="0" applyNumberFormat="1" applyFont="1" applyBorder="1" applyAlignment="1">
      <alignment horizontal="justify" vertical="center" wrapText="1"/>
    </xf>
    <xf numFmtId="178" fontId="32" fillId="0" borderId="33" xfId="0" applyNumberFormat="1" applyFont="1" applyBorder="1" applyAlignment="1">
      <alignment horizontal="justify" vertical="center" wrapText="1"/>
    </xf>
    <xf numFmtId="0" fontId="40" fillId="0" borderId="21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40" fillId="0" borderId="48" xfId="0" applyFont="1" applyBorder="1" applyAlignment="1">
      <alignment horizontal="justify" vertical="center" wrapText="1"/>
    </xf>
    <xf numFmtId="0" fontId="40" fillId="0" borderId="51" xfId="0" applyFont="1" applyBorder="1" applyAlignment="1">
      <alignment horizontal="justify" vertical="center" wrapText="1"/>
    </xf>
    <xf numFmtId="0" fontId="40" fillId="0" borderId="52" xfId="0" applyFont="1" applyBorder="1" applyAlignment="1">
      <alignment horizontal="justify" vertical="center" wrapText="1"/>
    </xf>
    <xf numFmtId="0" fontId="40" fillId="0" borderId="53" xfId="0" applyFont="1" applyBorder="1" applyAlignment="1">
      <alignment horizontal="justify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178" fontId="40" fillId="0" borderId="27" xfId="0" applyNumberFormat="1" applyFont="1" applyBorder="1" applyAlignment="1">
      <alignment horizontal="justify" vertical="center" wrapText="1"/>
    </xf>
    <xf numFmtId="0" fontId="40" fillId="0" borderId="28" xfId="0" applyFont="1" applyBorder="1" applyAlignment="1">
      <alignment horizontal="justify" vertical="center" wrapText="1"/>
    </xf>
    <xf numFmtId="178" fontId="40" fillId="0" borderId="29" xfId="0" applyNumberFormat="1" applyFont="1" applyBorder="1" applyAlignment="1">
      <alignment horizontal="justify" vertical="center" wrapText="1"/>
    </xf>
    <xf numFmtId="0" fontId="40" fillId="0" borderId="30" xfId="0" applyFont="1" applyBorder="1" applyAlignment="1">
      <alignment horizontal="justify" vertical="center" wrapText="1"/>
    </xf>
    <xf numFmtId="0" fontId="40" fillId="0" borderId="54" xfId="0" applyFont="1" applyBorder="1" applyAlignment="1">
      <alignment horizontal="justify" vertical="center" wrapText="1"/>
    </xf>
    <xf numFmtId="178" fontId="40" fillId="0" borderId="31" xfId="0" applyNumberFormat="1" applyFont="1" applyBorder="1" applyAlignment="1">
      <alignment horizontal="justify" vertical="center" wrapText="1"/>
    </xf>
    <xf numFmtId="0" fontId="40" fillId="0" borderId="55" xfId="0" applyFont="1" applyBorder="1" applyAlignment="1">
      <alignment horizontal="justify" vertical="center" wrapText="1"/>
    </xf>
    <xf numFmtId="0" fontId="40" fillId="0" borderId="32" xfId="0" applyFont="1" applyBorder="1" applyAlignment="1">
      <alignment horizontal="justify" vertical="center" wrapText="1"/>
    </xf>
    <xf numFmtId="178" fontId="40" fillId="0" borderId="33" xfId="0" applyNumberFormat="1" applyFont="1" applyBorder="1" applyAlignment="1">
      <alignment horizontal="justify" vertical="center" wrapText="1"/>
    </xf>
    <xf numFmtId="0" fontId="40" fillId="0" borderId="34" xfId="0" applyFont="1" applyBorder="1" applyAlignment="1">
      <alignment horizontal="justify" vertical="center" wrapText="1"/>
    </xf>
    <xf numFmtId="0" fontId="40" fillId="0" borderId="35" xfId="0" applyFont="1" applyBorder="1" applyAlignment="1">
      <alignment horizontal="justify" vertical="center" wrapText="1"/>
    </xf>
    <xf numFmtId="177" fontId="11" fillId="4" borderId="1" xfId="0" applyNumberFormat="1" applyFont="1" applyFill="1" applyBorder="1" applyAlignment="1" applyProtection="1">
      <alignment horizontal="right" vertical="top"/>
    </xf>
    <xf numFmtId="176" fontId="14" fillId="0" borderId="40" xfId="0" applyNumberFormat="1" applyFont="1" applyFill="1" applyBorder="1" applyAlignment="1" applyProtection="1">
      <alignment horizontal="center" vertical="center"/>
    </xf>
    <xf numFmtId="176" fontId="14" fillId="0" borderId="56" xfId="0" applyNumberFormat="1" applyFont="1" applyFill="1" applyBorder="1" applyAlignment="1" applyProtection="1">
      <alignment horizontal="center" vertical="center"/>
    </xf>
    <xf numFmtId="0" fontId="27" fillId="0" borderId="8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177" fontId="26" fillId="0" borderId="13" xfId="0" applyNumberFormat="1" applyFont="1" applyBorder="1" applyAlignment="1">
      <alignment horizontal="left" vertical="center"/>
    </xf>
    <xf numFmtId="177" fontId="29" fillId="0" borderId="13" xfId="0" applyNumberFormat="1" applyFont="1" applyBorder="1" applyAlignment="1">
      <alignment horizontal="left" vertical="center" wrapText="1"/>
    </xf>
    <xf numFmtId="177" fontId="29" fillId="0" borderId="13" xfId="0" applyNumberFormat="1" applyFont="1" applyBorder="1" applyAlignment="1">
      <alignment horizontal="left" vertical="center"/>
    </xf>
    <xf numFmtId="176" fontId="16" fillId="0" borderId="10" xfId="0" applyNumberFormat="1" applyFont="1" applyFill="1" applyBorder="1" applyAlignment="1" applyProtection="1">
      <alignment horizontal="right" vertical="center"/>
    </xf>
    <xf numFmtId="176" fontId="16" fillId="5" borderId="57" xfId="0" applyNumberFormat="1" applyFont="1" applyFill="1" applyBorder="1" applyAlignment="1" applyProtection="1">
      <alignment horizontal="center" vertical="center"/>
    </xf>
    <xf numFmtId="0" fontId="41" fillId="0" borderId="58" xfId="0" applyFont="1" applyBorder="1" applyAlignment="1">
      <alignment horizontal="center" vertical="center" wrapText="1"/>
    </xf>
    <xf numFmtId="177" fontId="26" fillId="0" borderId="8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177" fontId="16" fillId="0" borderId="6" xfId="0" applyNumberFormat="1" applyFont="1" applyFill="1" applyBorder="1" applyAlignment="1" applyProtection="1">
      <alignment horizontal="center" vertical="center"/>
    </xf>
    <xf numFmtId="177" fontId="16" fillId="0" borderId="9" xfId="0" applyNumberFormat="1" applyFont="1" applyFill="1" applyBorder="1" applyAlignment="1" applyProtection="1">
      <alignment horizontal="center" vertical="center"/>
    </xf>
    <xf numFmtId="177" fontId="14" fillId="0" borderId="6" xfId="0" applyNumberFormat="1" applyFont="1" applyFill="1" applyBorder="1" applyAlignment="1" applyProtection="1">
      <alignment horizontal="center" vertical="center"/>
    </xf>
    <xf numFmtId="177" fontId="18" fillId="0" borderId="6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50" zoomScaleNormal="150" workbookViewId="0">
      <selection activeCell="G15" sqref="G15"/>
    </sheetView>
  </sheetViews>
  <sheetFormatPr defaultRowHeight="16.5"/>
  <cols>
    <col min="1" max="1" width="9.625" customWidth="1"/>
    <col min="2" max="2" width="8.875" customWidth="1"/>
    <col min="3" max="3" width="26.25" customWidth="1"/>
    <col min="4" max="4" width="10" customWidth="1"/>
    <col min="5" max="5" width="8.625" customWidth="1"/>
    <col min="6" max="6" width="24.625" customWidth="1"/>
  </cols>
  <sheetData>
    <row r="1" spans="1:6" ht="25.5" customHeight="1" thickBot="1">
      <c r="A1" s="118" t="s">
        <v>231</v>
      </c>
      <c r="B1" s="119"/>
      <c r="C1" s="119"/>
      <c r="D1" s="119"/>
      <c r="E1" s="119"/>
      <c r="F1" s="120"/>
    </row>
    <row r="2" spans="1:6" ht="19.5" customHeight="1" thickBot="1">
      <c r="A2" s="83" t="s">
        <v>126</v>
      </c>
      <c r="B2" s="84" t="s">
        <v>156</v>
      </c>
      <c r="C2" s="89" t="s">
        <v>245</v>
      </c>
      <c r="D2" s="83" t="s">
        <v>126</v>
      </c>
      <c r="E2" s="84" t="s">
        <v>246</v>
      </c>
      <c r="F2" s="85" t="s">
        <v>245</v>
      </c>
    </row>
    <row r="3" spans="1:6" ht="19.5" customHeight="1">
      <c r="A3" s="185" t="s">
        <v>261</v>
      </c>
      <c r="B3" s="184">
        <v>29484000</v>
      </c>
      <c r="C3" s="179" t="s">
        <v>247</v>
      </c>
      <c r="D3" s="81" t="s">
        <v>241</v>
      </c>
      <c r="E3" s="79">
        <v>29000</v>
      </c>
      <c r="F3" s="82" t="s">
        <v>242</v>
      </c>
    </row>
    <row r="4" spans="1:6" ht="19.5" customHeight="1">
      <c r="A4" s="185" t="s">
        <v>262</v>
      </c>
      <c r="B4" s="184">
        <v>13827130</v>
      </c>
      <c r="C4" s="179" t="s">
        <v>248</v>
      </c>
      <c r="D4" s="185" t="s">
        <v>271</v>
      </c>
      <c r="E4" s="79">
        <v>4014910</v>
      </c>
      <c r="F4" s="173" t="s">
        <v>243</v>
      </c>
    </row>
    <row r="5" spans="1:6" ht="19.5" customHeight="1">
      <c r="A5" s="185" t="s">
        <v>263</v>
      </c>
      <c r="B5" s="184">
        <v>3085000</v>
      </c>
      <c r="C5" s="179" t="s">
        <v>202</v>
      </c>
      <c r="D5" s="188" t="s">
        <v>272</v>
      </c>
      <c r="E5" s="184">
        <v>15126420</v>
      </c>
      <c r="F5" s="174" t="s">
        <v>284</v>
      </c>
    </row>
    <row r="6" spans="1:6" ht="19.5" customHeight="1">
      <c r="A6" s="185" t="s">
        <v>264</v>
      </c>
      <c r="B6" s="184">
        <v>5105900</v>
      </c>
      <c r="C6" s="171" t="s">
        <v>237</v>
      </c>
      <c r="D6" s="185" t="s">
        <v>273</v>
      </c>
      <c r="E6" s="184">
        <v>6987620</v>
      </c>
      <c r="F6" s="82" t="s">
        <v>285</v>
      </c>
    </row>
    <row r="7" spans="1:6" ht="19.5" customHeight="1">
      <c r="A7" s="185" t="s">
        <v>265</v>
      </c>
      <c r="B7" s="184">
        <v>1000000</v>
      </c>
      <c r="C7" s="90" t="s">
        <v>232</v>
      </c>
      <c r="D7" s="185" t="s">
        <v>274</v>
      </c>
      <c r="E7" s="184">
        <v>9200</v>
      </c>
      <c r="F7" s="82" t="s">
        <v>286</v>
      </c>
    </row>
    <row r="8" spans="1:6" ht="19.5" customHeight="1" thickBot="1">
      <c r="A8" s="186" t="s">
        <v>266</v>
      </c>
      <c r="B8" s="176">
        <v>1325000</v>
      </c>
      <c r="C8" s="180" t="s">
        <v>233</v>
      </c>
      <c r="D8" s="185" t="s">
        <v>275</v>
      </c>
      <c r="E8" s="184">
        <v>327000</v>
      </c>
      <c r="F8" s="175" t="s">
        <v>244</v>
      </c>
    </row>
    <row r="9" spans="1:6" ht="19.5" customHeight="1" thickBot="1">
      <c r="A9" s="86" t="s">
        <v>193</v>
      </c>
      <c r="B9" s="127">
        <f>SUM(B3:B8)</f>
        <v>53827030</v>
      </c>
      <c r="C9" s="129"/>
      <c r="D9" s="185" t="s">
        <v>276</v>
      </c>
      <c r="E9" s="184">
        <v>1486300</v>
      </c>
      <c r="F9" s="173" t="s">
        <v>249</v>
      </c>
    </row>
    <row r="10" spans="1:6" ht="19.5" customHeight="1">
      <c r="A10" s="87" t="s">
        <v>126</v>
      </c>
      <c r="B10" s="88" t="s">
        <v>250</v>
      </c>
      <c r="C10" s="91" t="s">
        <v>245</v>
      </c>
      <c r="D10" s="185" t="s">
        <v>277</v>
      </c>
      <c r="E10" s="184">
        <v>607950</v>
      </c>
      <c r="F10" s="173" t="s">
        <v>222</v>
      </c>
    </row>
    <row r="11" spans="1:6" ht="19.5" customHeight="1">
      <c r="A11" s="185" t="s">
        <v>267</v>
      </c>
      <c r="B11" s="184">
        <v>1016900</v>
      </c>
      <c r="C11" s="179" t="s">
        <v>208</v>
      </c>
      <c r="D11" s="185" t="s">
        <v>278</v>
      </c>
      <c r="E11" s="184">
        <v>257340</v>
      </c>
      <c r="F11" s="173" t="s">
        <v>251</v>
      </c>
    </row>
    <row r="12" spans="1:6" ht="19.5" customHeight="1">
      <c r="A12" s="185" t="s">
        <v>268</v>
      </c>
      <c r="B12" s="184">
        <v>2192840</v>
      </c>
      <c r="C12" s="179" t="s">
        <v>252</v>
      </c>
      <c r="D12" s="185" t="s">
        <v>279</v>
      </c>
      <c r="E12" s="184">
        <v>481050</v>
      </c>
      <c r="F12" s="173" t="s">
        <v>253</v>
      </c>
    </row>
    <row r="13" spans="1:6" ht="19.5" customHeight="1">
      <c r="A13" s="187" t="s">
        <v>269</v>
      </c>
      <c r="B13" s="184">
        <v>798010</v>
      </c>
      <c r="C13" s="179" t="s">
        <v>254</v>
      </c>
      <c r="D13" s="185" t="s">
        <v>280</v>
      </c>
      <c r="E13" s="184">
        <v>307820</v>
      </c>
      <c r="F13" s="173" t="s">
        <v>225</v>
      </c>
    </row>
    <row r="14" spans="1:6" ht="19.5" customHeight="1">
      <c r="A14" s="185" t="s">
        <v>264</v>
      </c>
      <c r="B14" s="184">
        <v>5105900</v>
      </c>
      <c r="C14" s="179" t="s">
        <v>235</v>
      </c>
      <c r="D14" s="185" t="s">
        <v>281</v>
      </c>
      <c r="E14" s="184">
        <v>553730</v>
      </c>
      <c r="F14" s="173" t="s">
        <v>255</v>
      </c>
    </row>
    <row r="15" spans="1:6" ht="19.5" customHeight="1">
      <c r="A15" s="81" t="s">
        <v>238</v>
      </c>
      <c r="B15" s="79">
        <v>2200000</v>
      </c>
      <c r="C15" s="90"/>
      <c r="D15" s="185" t="s">
        <v>282</v>
      </c>
      <c r="E15" s="184">
        <v>90000</v>
      </c>
      <c r="F15" s="173" t="s">
        <v>256</v>
      </c>
    </row>
    <row r="16" spans="1:6" ht="19.5" customHeight="1">
      <c r="A16" s="81" t="s">
        <v>239</v>
      </c>
      <c r="B16" s="184">
        <v>1150000</v>
      </c>
      <c r="C16" s="90"/>
      <c r="D16" s="185" t="s">
        <v>283</v>
      </c>
      <c r="E16" s="184">
        <v>85000</v>
      </c>
      <c r="F16" s="173" t="s">
        <v>228</v>
      </c>
    </row>
    <row r="17" spans="1:6" ht="19.5" customHeight="1">
      <c r="A17" s="81" t="s">
        <v>240</v>
      </c>
      <c r="B17" s="79">
        <v>1610000</v>
      </c>
      <c r="C17" s="172"/>
      <c r="D17" s="81" t="s">
        <v>257</v>
      </c>
      <c r="E17" s="79"/>
      <c r="F17" s="82" t="s">
        <v>258</v>
      </c>
    </row>
    <row r="18" spans="1:6" ht="21" customHeight="1" thickBot="1">
      <c r="A18" s="169" t="s">
        <v>270</v>
      </c>
      <c r="B18" s="124">
        <v>10023000</v>
      </c>
      <c r="C18" s="126" t="s">
        <v>234</v>
      </c>
      <c r="D18" s="181" t="s">
        <v>194</v>
      </c>
      <c r="E18" s="182"/>
      <c r="F18" s="183" t="s">
        <v>259</v>
      </c>
    </row>
    <row r="19" spans="1:6" ht="18.75" customHeight="1" thickBot="1">
      <c r="A19" s="170"/>
      <c r="B19" s="125"/>
      <c r="C19" s="178"/>
      <c r="D19" s="177" t="s">
        <v>260</v>
      </c>
      <c r="E19" s="127">
        <f>SUM(E3:E18,B11:B19)</f>
        <v>54459990</v>
      </c>
      <c r="F19" s="128"/>
    </row>
    <row r="20" spans="1:6" ht="10.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 ht="17.25" customHeight="1">
      <c r="A27" s="7"/>
      <c r="B27" s="7"/>
      <c r="C27" s="7"/>
      <c r="D27" s="7"/>
      <c r="E27" s="7"/>
      <c r="F27" s="7"/>
    </row>
    <row r="28" spans="1:6">
      <c r="A28" s="121" t="s">
        <v>229</v>
      </c>
      <c r="B28" s="122"/>
      <c r="C28" s="122"/>
      <c r="D28" s="123" t="s">
        <v>230</v>
      </c>
      <c r="E28" s="123"/>
      <c r="F28" s="123"/>
    </row>
  </sheetData>
  <mergeCells count="8">
    <mergeCell ref="A1:F1"/>
    <mergeCell ref="A28:C28"/>
    <mergeCell ref="D28:F28"/>
    <mergeCell ref="A18:A19"/>
    <mergeCell ref="B18:B19"/>
    <mergeCell ref="C18:C19"/>
    <mergeCell ref="E19:F19"/>
    <mergeCell ref="B9:C9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A5" sqref="A5"/>
    </sheetView>
  </sheetViews>
  <sheetFormatPr defaultRowHeight="16.5"/>
  <cols>
    <col min="1" max="3" width="12.125" style="42" customWidth="1"/>
    <col min="4" max="4" width="12.125" style="39" customWidth="1"/>
    <col min="5" max="7" width="12.125" style="42" customWidth="1"/>
  </cols>
  <sheetData>
    <row r="1" spans="1:7">
      <c r="A1" s="130" t="s">
        <v>0</v>
      </c>
      <c r="B1" s="131"/>
      <c r="C1" s="132"/>
      <c r="D1" s="133" t="s">
        <v>1</v>
      </c>
      <c r="E1" s="130" t="s">
        <v>2</v>
      </c>
      <c r="F1" s="131"/>
      <c r="G1" s="132"/>
    </row>
    <row r="2" spans="1:7">
      <c r="A2" s="95" t="s">
        <v>3</v>
      </c>
      <c r="B2" s="95" t="s">
        <v>4</v>
      </c>
      <c r="C2" s="95" t="s">
        <v>5</v>
      </c>
      <c r="D2" s="134"/>
      <c r="E2" s="95" t="s">
        <v>5</v>
      </c>
      <c r="F2" s="95" t="s">
        <v>4</v>
      </c>
      <c r="G2" s="95" t="s">
        <v>3</v>
      </c>
    </row>
    <row r="3" spans="1:7">
      <c r="A3" s="96">
        <v>557000257</v>
      </c>
      <c r="B3" s="96">
        <v>2338727067</v>
      </c>
      <c r="C3" s="96">
        <v>146333680</v>
      </c>
      <c r="D3" s="97" t="s">
        <v>6</v>
      </c>
      <c r="E3" s="96">
        <v>145856640</v>
      </c>
      <c r="F3" s="96">
        <v>1781726810</v>
      </c>
      <c r="G3" s="96">
        <v>0</v>
      </c>
    </row>
    <row r="4" spans="1:7">
      <c r="A4" s="98">
        <v>0</v>
      </c>
      <c r="B4" s="98">
        <v>1163969480</v>
      </c>
      <c r="C4" s="98">
        <v>97809030</v>
      </c>
      <c r="D4" s="99" t="s">
        <v>7</v>
      </c>
      <c r="E4" s="98">
        <v>100636240</v>
      </c>
      <c r="F4" s="98">
        <v>1163969480</v>
      </c>
      <c r="G4" s="98">
        <v>0</v>
      </c>
    </row>
    <row r="5" spans="1:7">
      <c r="A5" s="98">
        <v>42920410</v>
      </c>
      <c r="B5" s="98">
        <v>573542890</v>
      </c>
      <c r="C5" s="98">
        <v>47394650</v>
      </c>
      <c r="D5" s="99" t="s">
        <v>8</v>
      </c>
      <c r="E5" s="98">
        <v>44820400</v>
      </c>
      <c r="F5" s="98">
        <v>530622480</v>
      </c>
      <c r="G5" s="98">
        <v>0</v>
      </c>
    </row>
    <row r="6" spans="1:7">
      <c r="A6" s="98">
        <v>207969581</v>
      </c>
      <c r="B6" s="98">
        <v>207969581</v>
      </c>
      <c r="C6" s="98">
        <v>0</v>
      </c>
      <c r="D6" s="99" t="s">
        <v>9</v>
      </c>
      <c r="E6" s="98">
        <v>0</v>
      </c>
      <c r="F6" s="98">
        <v>0</v>
      </c>
      <c r="G6" s="98">
        <v>0</v>
      </c>
    </row>
    <row r="7" spans="1:7">
      <c r="A7" s="98">
        <v>0</v>
      </c>
      <c r="B7" s="98">
        <v>64000000</v>
      </c>
      <c r="C7" s="98">
        <v>0</v>
      </c>
      <c r="D7" s="99" t="s">
        <v>10</v>
      </c>
      <c r="E7" s="98">
        <v>0</v>
      </c>
      <c r="F7" s="98">
        <v>64000000</v>
      </c>
      <c r="G7" s="98">
        <v>0</v>
      </c>
    </row>
    <row r="8" spans="1:7">
      <c r="A8" s="98">
        <v>98826180</v>
      </c>
      <c r="B8" s="98">
        <v>121550180</v>
      </c>
      <c r="C8" s="98">
        <v>1130000</v>
      </c>
      <c r="D8" s="99" t="s">
        <v>11</v>
      </c>
      <c r="E8" s="98">
        <v>400000</v>
      </c>
      <c r="F8" s="98">
        <v>22724000</v>
      </c>
      <c r="G8" s="98">
        <v>0</v>
      </c>
    </row>
    <row r="9" spans="1:7">
      <c r="A9" s="98">
        <v>108703236</v>
      </c>
      <c r="B9" s="98">
        <v>108703236</v>
      </c>
      <c r="C9" s="98">
        <v>0</v>
      </c>
      <c r="D9" s="99" t="s">
        <v>12</v>
      </c>
      <c r="E9" s="98">
        <v>0</v>
      </c>
      <c r="F9" s="98">
        <v>0</v>
      </c>
      <c r="G9" s="98">
        <v>0</v>
      </c>
    </row>
    <row r="10" spans="1:7">
      <c r="A10" s="98">
        <v>-410850</v>
      </c>
      <c r="B10" s="98">
        <v>0</v>
      </c>
      <c r="C10" s="98">
        <v>0</v>
      </c>
      <c r="D10" s="99" t="s">
        <v>132</v>
      </c>
      <c r="E10" s="98">
        <v>0</v>
      </c>
      <c r="F10" s="98">
        <v>410850</v>
      </c>
      <c r="G10" s="98">
        <v>0</v>
      </c>
    </row>
    <row r="11" spans="1:7">
      <c r="A11" s="98">
        <v>2371430</v>
      </c>
      <c r="B11" s="98">
        <v>2371430</v>
      </c>
      <c r="C11" s="98">
        <v>0</v>
      </c>
      <c r="D11" s="99" t="s">
        <v>13</v>
      </c>
      <c r="E11" s="98">
        <v>0</v>
      </c>
      <c r="F11" s="98">
        <v>0</v>
      </c>
      <c r="G11" s="98">
        <v>0</v>
      </c>
    </row>
    <row r="12" spans="1:7">
      <c r="A12" s="98">
        <v>132300</v>
      </c>
      <c r="B12" s="98">
        <v>132300</v>
      </c>
      <c r="C12" s="98">
        <v>0</v>
      </c>
      <c r="D12" s="99" t="s">
        <v>14</v>
      </c>
      <c r="E12" s="98">
        <v>0</v>
      </c>
      <c r="F12" s="98">
        <v>0</v>
      </c>
      <c r="G12" s="98">
        <v>0</v>
      </c>
    </row>
    <row r="13" spans="1:7">
      <c r="A13" s="98">
        <v>16502900</v>
      </c>
      <c r="B13" s="98">
        <v>16502900</v>
      </c>
      <c r="C13" s="98">
        <v>0</v>
      </c>
      <c r="D13" s="99" t="s">
        <v>15</v>
      </c>
      <c r="E13" s="98">
        <v>0</v>
      </c>
      <c r="F13" s="98">
        <v>0</v>
      </c>
      <c r="G13" s="98">
        <v>0</v>
      </c>
    </row>
    <row r="14" spans="1:7">
      <c r="A14" s="98">
        <v>79985070</v>
      </c>
      <c r="B14" s="98">
        <v>79985070</v>
      </c>
      <c r="C14" s="98">
        <v>0</v>
      </c>
      <c r="D14" s="99" t="s">
        <v>105</v>
      </c>
      <c r="E14" s="98">
        <v>0</v>
      </c>
      <c r="F14" s="98">
        <v>0</v>
      </c>
      <c r="G14" s="98">
        <v>0</v>
      </c>
    </row>
    <row r="15" spans="1:7">
      <c r="A15" s="96">
        <v>0</v>
      </c>
      <c r="B15" s="96">
        <v>14220250</v>
      </c>
      <c r="C15" s="96">
        <v>1333580</v>
      </c>
      <c r="D15" s="97" t="s">
        <v>16</v>
      </c>
      <c r="E15" s="96">
        <v>1333580</v>
      </c>
      <c r="F15" s="96">
        <v>119137405</v>
      </c>
      <c r="G15" s="96">
        <v>104917155</v>
      </c>
    </row>
    <row r="16" spans="1:7">
      <c r="A16" s="98">
        <v>0</v>
      </c>
      <c r="B16" s="98">
        <v>14220250</v>
      </c>
      <c r="C16" s="98">
        <v>1333580</v>
      </c>
      <c r="D16" s="99" t="s">
        <v>17</v>
      </c>
      <c r="E16" s="98">
        <v>1333580</v>
      </c>
      <c r="F16" s="98">
        <v>14220250</v>
      </c>
      <c r="G16" s="98">
        <v>0</v>
      </c>
    </row>
    <row r="17" spans="1:7">
      <c r="A17" s="98">
        <v>0</v>
      </c>
      <c r="B17" s="98">
        <v>0</v>
      </c>
      <c r="C17" s="98">
        <v>0</v>
      </c>
      <c r="D17" s="99" t="s">
        <v>18</v>
      </c>
      <c r="E17" s="98">
        <v>0</v>
      </c>
      <c r="F17" s="98">
        <v>104917155</v>
      </c>
      <c r="G17" s="98">
        <v>104917155</v>
      </c>
    </row>
    <row r="18" spans="1:7">
      <c r="A18" s="96">
        <v>0</v>
      </c>
      <c r="B18" s="96">
        <v>0</v>
      </c>
      <c r="C18" s="96">
        <v>0</v>
      </c>
      <c r="D18" s="97" t="s">
        <v>19</v>
      </c>
      <c r="E18" s="96">
        <v>0</v>
      </c>
      <c r="F18" s="96">
        <v>426956912</v>
      </c>
      <c r="G18" s="96">
        <v>426956912</v>
      </c>
    </row>
    <row r="19" spans="1:7">
      <c r="A19" s="98">
        <v>0</v>
      </c>
      <c r="B19" s="98">
        <v>0</v>
      </c>
      <c r="C19" s="98">
        <v>0</v>
      </c>
      <c r="D19" s="99" t="s">
        <v>20</v>
      </c>
      <c r="E19" s="98">
        <v>0</v>
      </c>
      <c r="F19" s="98">
        <v>38137466</v>
      </c>
      <c r="G19" s="98">
        <v>38137466</v>
      </c>
    </row>
    <row r="20" spans="1:7">
      <c r="A20" s="98">
        <v>0</v>
      </c>
      <c r="B20" s="98">
        <v>0</v>
      </c>
      <c r="C20" s="98">
        <v>0</v>
      </c>
      <c r="D20" s="99" t="s">
        <v>21</v>
      </c>
      <c r="E20" s="98">
        <v>0</v>
      </c>
      <c r="F20" s="98">
        <v>388819446</v>
      </c>
      <c r="G20" s="98">
        <v>388819446</v>
      </c>
    </row>
    <row r="21" spans="1:7">
      <c r="A21" s="96">
        <v>0</v>
      </c>
      <c r="B21" s="96">
        <v>0</v>
      </c>
      <c r="C21" s="96">
        <v>0</v>
      </c>
      <c r="D21" s="97" t="s">
        <v>22</v>
      </c>
      <c r="E21" s="96">
        <v>56067030</v>
      </c>
      <c r="F21" s="96">
        <v>616722330</v>
      </c>
      <c r="G21" s="96">
        <v>616722330</v>
      </c>
    </row>
    <row r="22" spans="1:7">
      <c r="A22" s="98">
        <v>0</v>
      </c>
      <c r="B22" s="98">
        <v>0</v>
      </c>
      <c r="C22" s="98">
        <v>0</v>
      </c>
      <c r="D22" s="99" t="s">
        <v>23</v>
      </c>
      <c r="E22" s="98">
        <v>29484000</v>
      </c>
      <c r="F22" s="98">
        <v>298366000</v>
      </c>
      <c r="G22" s="98">
        <v>298366000</v>
      </c>
    </row>
    <row r="23" spans="1:7">
      <c r="A23" s="98">
        <v>0</v>
      </c>
      <c r="B23" s="98">
        <v>0</v>
      </c>
      <c r="C23" s="98">
        <v>0</v>
      </c>
      <c r="D23" s="99" t="s">
        <v>24</v>
      </c>
      <c r="E23" s="98">
        <v>13827130</v>
      </c>
      <c r="F23" s="98">
        <v>194000810</v>
      </c>
      <c r="G23" s="98">
        <v>194000810</v>
      </c>
    </row>
    <row r="24" spans="1:7">
      <c r="A24" s="98">
        <v>0</v>
      </c>
      <c r="B24" s="98">
        <v>0</v>
      </c>
      <c r="C24" s="98">
        <v>0</v>
      </c>
      <c r="D24" s="99" t="s">
        <v>25</v>
      </c>
      <c r="E24" s="98">
        <v>3085000</v>
      </c>
      <c r="F24" s="98">
        <v>26439000</v>
      </c>
      <c r="G24" s="98">
        <v>26439000</v>
      </c>
    </row>
    <row r="25" spans="1:7">
      <c r="A25" s="98">
        <v>0</v>
      </c>
      <c r="B25" s="98">
        <v>0</v>
      </c>
      <c r="C25" s="98">
        <v>0</v>
      </c>
      <c r="D25" s="99" t="s">
        <v>26</v>
      </c>
      <c r="E25" s="98">
        <v>0</v>
      </c>
      <c r="F25" s="98">
        <v>786000</v>
      </c>
      <c r="G25" s="98">
        <v>786000</v>
      </c>
    </row>
    <row r="26" spans="1:7">
      <c r="A26" s="98">
        <v>0</v>
      </c>
      <c r="B26" s="98">
        <v>0</v>
      </c>
      <c r="C26" s="98">
        <v>0</v>
      </c>
      <c r="D26" s="99" t="s">
        <v>113</v>
      </c>
      <c r="E26" s="98">
        <v>0</v>
      </c>
      <c r="F26" s="98">
        <v>0</v>
      </c>
      <c r="G26" s="98">
        <v>0</v>
      </c>
    </row>
    <row r="27" spans="1:7">
      <c r="A27" s="98">
        <v>0</v>
      </c>
      <c r="B27" s="98">
        <v>0</v>
      </c>
      <c r="C27" s="98">
        <v>0</v>
      </c>
      <c r="D27" s="99" t="s">
        <v>27</v>
      </c>
      <c r="E27" s="98">
        <v>500000</v>
      </c>
      <c r="F27" s="98">
        <v>7290080</v>
      </c>
      <c r="G27" s="98">
        <v>7290080</v>
      </c>
    </row>
    <row r="28" spans="1:7">
      <c r="A28" s="98">
        <v>0</v>
      </c>
      <c r="B28" s="98">
        <v>0</v>
      </c>
      <c r="C28" s="98">
        <v>0</v>
      </c>
      <c r="D28" s="99" t="s">
        <v>28</v>
      </c>
      <c r="E28" s="98">
        <v>2040000</v>
      </c>
      <c r="F28" s="98">
        <v>33448040</v>
      </c>
      <c r="G28" s="98">
        <v>33448040</v>
      </c>
    </row>
    <row r="29" spans="1:7">
      <c r="A29" s="98">
        <v>0</v>
      </c>
      <c r="B29" s="98">
        <v>0</v>
      </c>
      <c r="C29" s="98">
        <v>0</v>
      </c>
      <c r="D29" s="99" t="s">
        <v>29</v>
      </c>
      <c r="E29" s="98">
        <v>5105900</v>
      </c>
      <c r="F29" s="98">
        <v>20360930</v>
      </c>
      <c r="G29" s="98">
        <v>20360930</v>
      </c>
    </row>
    <row r="30" spans="1:7">
      <c r="A30" s="98">
        <v>0</v>
      </c>
      <c r="B30" s="98">
        <v>0</v>
      </c>
      <c r="C30" s="98">
        <v>0</v>
      </c>
      <c r="D30" s="99" t="s">
        <v>64</v>
      </c>
      <c r="E30" s="98">
        <v>0</v>
      </c>
      <c r="F30" s="98">
        <v>8626450</v>
      </c>
      <c r="G30" s="98">
        <v>8626450</v>
      </c>
    </row>
    <row r="31" spans="1:7">
      <c r="A31" s="98">
        <v>0</v>
      </c>
      <c r="B31" s="98">
        <v>0</v>
      </c>
      <c r="C31" s="98">
        <v>0</v>
      </c>
      <c r="D31" s="99" t="s">
        <v>87</v>
      </c>
      <c r="E31" s="98">
        <v>1225000</v>
      </c>
      <c r="F31" s="98">
        <v>3235000</v>
      </c>
      <c r="G31" s="98">
        <v>3235000</v>
      </c>
    </row>
    <row r="32" spans="1:7">
      <c r="A32" s="98">
        <v>0</v>
      </c>
      <c r="B32" s="98">
        <v>0</v>
      </c>
      <c r="C32" s="98">
        <v>0</v>
      </c>
      <c r="D32" s="99" t="s">
        <v>114</v>
      </c>
      <c r="E32" s="98">
        <v>700000</v>
      </c>
      <c r="F32" s="98">
        <v>6820000</v>
      </c>
      <c r="G32" s="98">
        <v>6820000</v>
      </c>
    </row>
    <row r="33" spans="1:7">
      <c r="A33" s="98">
        <v>0</v>
      </c>
      <c r="B33" s="98">
        <v>0</v>
      </c>
      <c r="C33" s="98">
        <v>0</v>
      </c>
      <c r="D33" s="99" t="s">
        <v>119</v>
      </c>
      <c r="E33" s="98">
        <v>0</v>
      </c>
      <c r="F33" s="98">
        <v>8000000</v>
      </c>
      <c r="G33" s="98">
        <v>8000000</v>
      </c>
    </row>
    <row r="34" spans="1:7">
      <c r="A34" s="98">
        <v>0</v>
      </c>
      <c r="B34" s="98">
        <v>0</v>
      </c>
      <c r="C34" s="98">
        <v>0</v>
      </c>
      <c r="D34" s="99" t="s">
        <v>88</v>
      </c>
      <c r="E34" s="98">
        <v>100000</v>
      </c>
      <c r="F34" s="98">
        <v>250000</v>
      </c>
      <c r="G34" s="98">
        <v>250000</v>
      </c>
    </row>
    <row r="35" spans="1:7">
      <c r="A35" s="98">
        <v>0</v>
      </c>
      <c r="B35" s="98">
        <v>0</v>
      </c>
      <c r="C35" s="98">
        <v>0</v>
      </c>
      <c r="D35" s="99" t="s">
        <v>57</v>
      </c>
      <c r="E35" s="98">
        <v>0</v>
      </c>
      <c r="F35" s="98">
        <v>8780020</v>
      </c>
      <c r="G35" s="98">
        <v>8780020</v>
      </c>
    </row>
    <row r="36" spans="1:7">
      <c r="A36" s="98">
        <v>0</v>
      </c>
      <c r="B36" s="98">
        <v>0</v>
      </c>
      <c r="C36" s="98">
        <v>0</v>
      </c>
      <c r="D36" s="99" t="s">
        <v>133</v>
      </c>
      <c r="E36" s="98">
        <v>0</v>
      </c>
      <c r="F36" s="98">
        <v>320000</v>
      </c>
      <c r="G36" s="98">
        <v>320000</v>
      </c>
    </row>
    <row r="37" spans="1:7">
      <c r="A37" s="96">
        <v>591596140</v>
      </c>
      <c r="B37" s="96">
        <v>591596140</v>
      </c>
      <c r="C37" s="96">
        <v>55589990</v>
      </c>
      <c r="D37" s="97" t="s">
        <v>30</v>
      </c>
      <c r="E37" s="96">
        <v>0</v>
      </c>
      <c r="F37" s="96">
        <v>0</v>
      </c>
      <c r="G37" s="96">
        <v>0</v>
      </c>
    </row>
    <row r="38" spans="1:7">
      <c r="A38" s="98">
        <v>9860900</v>
      </c>
      <c r="B38" s="98">
        <v>9860900</v>
      </c>
      <c r="C38" s="98">
        <v>1016900</v>
      </c>
      <c r="D38" s="99" t="s">
        <v>31</v>
      </c>
      <c r="E38" s="98">
        <v>0</v>
      </c>
      <c r="F38" s="98">
        <v>0</v>
      </c>
      <c r="G38" s="98">
        <v>0</v>
      </c>
    </row>
    <row r="39" spans="1:7">
      <c r="A39" s="98">
        <v>12770880</v>
      </c>
      <c r="B39" s="98">
        <v>12770880</v>
      </c>
      <c r="C39" s="98">
        <v>2192840</v>
      </c>
      <c r="D39" s="99" t="s">
        <v>32</v>
      </c>
      <c r="E39" s="98">
        <v>0</v>
      </c>
      <c r="F39" s="98">
        <v>0</v>
      </c>
      <c r="G39" s="98">
        <v>0</v>
      </c>
    </row>
    <row r="40" spans="1:7">
      <c r="A40" s="98">
        <v>67109700</v>
      </c>
      <c r="B40" s="98">
        <v>67109700</v>
      </c>
      <c r="C40" s="98">
        <v>10023000</v>
      </c>
      <c r="D40" s="99" t="s">
        <v>33</v>
      </c>
      <c r="E40" s="98">
        <v>0</v>
      </c>
      <c r="F40" s="98">
        <v>0</v>
      </c>
      <c r="G40" s="98">
        <v>0</v>
      </c>
    </row>
    <row r="41" spans="1:7">
      <c r="A41" s="98">
        <v>32417970</v>
      </c>
      <c r="B41" s="98">
        <v>32417970</v>
      </c>
      <c r="C41" s="98">
        <v>798010</v>
      </c>
      <c r="D41" s="99" t="s">
        <v>34</v>
      </c>
      <c r="E41" s="98">
        <v>0</v>
      </c>
      <c r="F41" s="98">
        <v>0</v>
      </c>
      <c r="G41" s="98">
        <v>0</v>
      </c>
    </row>
    <row r="42" spans="1:7">
      <c r="A42" s="98">
        <v>165000000</v>
      </c>
      <c r="B42" s="98">
        <v>165000000</v>
      </c>
      <c r="C42" s="98">
        <v>0</v>
      </c>
      <c r="D42" s="99" t="s">
        <v>35</v>
      </c>
      <c r="E42" s="98">
        <v>0</v>
      </c>
      <c r="F42" s="98">
        <v>0</v>
      </c>
      <c r="G42" s="98">
        <v>0</v>
      </c>
    </row>
    <row r="43" spans="1:7">
      <c r="A43" s="98">
        <v>20360930</v>
      </c>
      <c r="B43" s="98">
        <v>20360930</v>
      </c>
      <c r="C43" s="98">
        <v>5105900</v>
      </c>
      <c r="D43" s="99" t="s">
        <v>29</v>
      </c>
      <c r="E43" s="98">
        <v>0</v>
      </c>
      <c r="F43" s="98">
        <v>0</v>
      </c>
      <c r="G43" s="98">
        <v>0</v>
      </c>
    </row>
    <row r="44" spans="1:7">
      <c r="A44" s="98">
        <v>11000000</v>
      </c>
      <c r="B44" s="98">
        <v>11000000</v>
      </c>
      <c r="C44" s="98">
        <v>1000000</v>
      </c>
      <c r="D44" s="99" t="s">
        <v>36</v>
      </c>
      <c r="E44" s="98">
        <v>0</v>
      </c>
      <c r="F44" s="98">
        <v>0</v>
      </c>
      <c r="G44" s="98">
        <v>0</v>
      </c>
    </row>
    <row r="45" spans="1:7">
      <c r="A45" s="98">
        <v>10000000</v>
      </c>
      <c r="B45" s="98">
        <v>10000000</v>
      </c>
      <c r="C45" s="98">
        <v>1000000</v>
      </c>
      <c r="D45" s="99" t="s">
        <v>37</v>
      </c>
      <c r="E45" s="98">
        <v>0</v>
      </c>
      <c r="F45" s="98">
        <v>0</v>
      </c>
      <c r="G45" s="98">
        <v>0</v>
      </c>
    </row>
    <row r="46" spans="1:7">
      <c r="A46" s="98">
        <v>13600000</v>
      </c>
      <c r="B46" s="98">
        <v>13600000</v>
      </c>
      <c r="C46" s="98">
        <v>1000000</v>
      </c>
      <c r="D46" s="99" t="s">
        <v>38</v>
      </c>
      <c r="E46" s="98">
        <v>0</v>
      </c>
      <c r="F46" s="98">
        <v>0</v>
      </c>
      <c r="G46" s="98">
        <v>0</v>
      </c>
    </row>
    <row r="47" spans="1:7">
      <c r="A47" s="98">
        <v>5000000</v>
      </c>
      <c r="B47" s="98">
        <v>5000000</v>
      </c>
      <c r="C47" s="98">
        <v>500000</v>
      </c>
      <c r="D47" s="99" t="s">
        <v>39</v>
      </c>
      <c r="E47" s="98">
        <v>0</v>
      </c>
      <c r="F47" s="98">
        <v>0</v>
      </c>
      <c r="G47" s="98">
        <v>0</v>
      </c>
    </row>
    <row r="48" spans="1:7">
      <c r="A48" s="98">
        <v>6400000</v>
      </c>
      <c r="B48" s="98">
        <v>6400000</v>
      </c>
      <c r="C48" s="98">
        <v>200000</v>
      </c>
      <c r="D48" s="99" t="s">
        <v>40</v>
      </c>
      <c r="E48" s="98">
        <v>0</v>
      </c>
      <c r="F48" s="98">
        <v>0</v>
      </c>
      <c r="G48" s="98">
        <v>0</v>
      </c>
    </row>
    <row r="49" spans="1:7">
      <c r="A49" s="98">
        <v>1500000</v>
      </c>
      <c r="B49" s="98">
        <v>1500000</v>
      </c>
      <c r="C49" s="98">
        <v>110000</v>
      </c>
      <c r="D49" s="99" t="s">
        <v>41</v>
      </c>
      <c r="E49" s="98">
        <v>0</v>
      </c>
      <c r="F49" s="98">
        <v>0</v>
      </c>
      <c r="G49" s="98">
        <v>0</v>
      </c>
    </row>
    <row r="50" spans="1:7">
      <c r="A50" s="98">
        <v>2550000</v>
      </c>
      <c r="B50" s="98">
        <v>2550000</v>
      </c>
      <c r="C50" s="98">
        <v>1150000</v>
      </c>
      <c r="D50" s="99" t="s">
        <v>128</v>
      </c>
      <c r="E50" s="98">
        <v>0</v>
      </c>
      <c r="F50" s="98">
        <v>0</v>
      </c>
      <c r="G50" s="98">
        <v>0</v>
      </c>
    </row>
    <row r="51" spans="1:7">
      <c r="A51" s="98">
        <v>1799430</v>
      </c>
      <c r="B51" s="98">
        <v>1799430</v>
      </c>
      <c r="C51" s="98">
        <v>9000</v>
      </c>
      <c r="D51" s="99" t="s">
        <v>89</v>
      </c>
      <c r="E51" s="98">
        <v>0</v>
      </c>
      <c r="F51" s="98">
        <v>0</v>
      </c>
      <c r="G51" s="98">
        <v>0</v>
      </c>
    </row>
    <row r="52" spans="1:7">
      <c r="A52" s="98">
        <v>120000</v>
      </c>
      <c r="B52" s="98">
        <v>120000</v>
      </c>
      <c r="C52" s="98">
        <v>20000</v>
      </c>
      <c r="D52" s="99" t="s">
        <v>129</v>
      </c>
      <c r="E52" s="98">
        <v>0</v>
      </c>
      <c r="F52" s="98">
        <v>0</v>
      </c>
      <c r="G52" s="98">
        <v>0</v>
      </c>
    </row>
    <row r="53" spans="1:7">
      <c r="A53" s="98">
        <v>20386000</v>
      </c>
      <c r="B53" s="98">
        <v>20386000</v>
      </c>
      <c r="C53" s="98">
        <v>330000</v>
      </c>
      <c r="D53" s="99" t="s">
        <v>42</v>
      </c>
      <c r="E53" s="98">
        <v>0</v>
      </c>
      <c r="F53" s="98">
        <v>0</v>
      </c>
      <c r="G53" s="98">
        <v>0</v>
      </c>
    </row>
    <row r="54" spans="1:7">
      <c r="A54" s="98">
        <v>3300000</v>
      </c>
      <c r="B54" s="98">
        <v>3300000</v>
      </c>
      <c r="C54" s="98">
        <v>300000</v>
      </c>
      <c r="D54" s="99" t="s">
        <v>43</v>
      </c>
      <c r="E54" s="98">
        <v>0</v>
      </c>
      <c r="F54" s="98">
        <v>0</v>
      </c>
      <c r="G54" s="98">
        <v>0</v>
      </c>
    </row>
    <row r="55" spans="1:7">
      <c r="A55" s="98">
        <v>40081850</v>
      </c>
      <c r="B55" s="98">
        <v>40081850</v>
      </c>
      <c r="C55" s="98">
        <v>4514910</v>
      </c>
      <c r="D55" s="99" t="s">
        <v>44</v>
      </c>
      <c r="E55" s="98">
        <v>0</v>
      </c>
      <c r="F55" s="98">
        <v>0</v>
      </c>
      <c r="G55" s="98">
        <v>0</v>
      </c>
    </row>
    <row r="56" spans="1:7">
      <c r="A56" s="98">
        <v>15581420</v>
      </c>
      <c r="B56" s="98">
        <v>15581420</v>
      </c>
      <c r="C56" s="98">
        <v>15126420</v>
      </c>
      <c r="D56" s="99" t="s">
        <v>175</v>
      </c>
      <c r="E56" s="98">
        <v>0</v>
      </c>
      <c r="F56" s="98">
        <v>0</v>
      </c>
      <c r="G56" s="98">
        <v>0</v>
      </c>
    </row>
    <row r="57" spans="1:7">
      <c r="A57" s="98">
        <v>46367034</v>
      </c>
      <c r="B57" s="98">
        <v>46367034</v>
      </c>
      <c r="C57" s="98">
        <v>4681370</v>
      </c>
      <c r="D57" s="99" t="s">
        <v>45</v>
      </c>
      <c r="E57" s="98">
        <v>0</v>
      </c>
      <c r="F57" s="98">
        <v>0</v>
      </c>
      <c r="G57" s="98">
        <v>0</v>
      </c>
    </row>
    <row r="58" spans="1:7">
      <c r="A58" s="98">
        <v>22895726</v>
      </c>
      <c r="B58" s="98">
        <v>22895726</v>
      </c>
      <c r="C58" s="98">
        <v>2306250</v>
      </c>
      <c r="D58" s="99" t="s">
        <v>46</v>
      </c>
      <c r="E58" s="98">
        <v>0</v>
      </c>
      <c r="F58" s="98">
        <v>0</v>
      </c>
      <c r="G58" s="98">
        <v>0</v>
      </c>
    </row>
    <row r="59" spans="1:7">
      <c r="A59" s="98">
        <v>16331580</v>
      </c>
      <c r="B59" s="98">
        <v>16331580</v>
      </c>
      <c r="C59" s="98">
        <v>0</v>
      </c>
      <c r="D59" s="99" t="s">
        <v>58</v>
      </c>
      <c r="E59" s="98">
        <v>0</v>
      </c>
      <c r="F59" s="98">
        <v>0</v>
      </c>
      <c r="G59" s="98">
        <v>0</v>
      </c>
    </row>
    <row r="60" spans="1:7">
      <c r="A60" s="98">
        <v>3133340</v>
      </c>
      <c r="B60" s="98">
        <v>3133340</v>
      </c>
      <c r="C60" s="98">
        <v>0</v>
      </c>
      <c r="D60" s="99" t="s">
        <v>120</v>
      </c>
      <c r="E60" s="98">
        <v>0</v>
      </c>
      <c r="F60" s="98">
        <v>0</v>
      </c>
      <c r="G60" s="98">
        <v>0</v>
      </c>
    </row>
    <row r="61" spans="1:7">
      <c r="A61" s="98">
        <v>546450</v>
      </c>
      <c r="B61" s="98">
        <v>546450</v>
      </c>
      <c r="C61" s="98">
        <v>9200</v>
      </c>
      <c r="D61" s="99" t="s">
        <v>59</v>
      </c>
      <c r="E61" s="98">
        <v>0</v>
      </c>
      <c r="F61" s="98">
        <v>0</v>
      </c>
      <c r="G61" s="98">
        <v>0</v>
      </c>
    </row>
    <row r="62" spans="1:7">
      <c r="A62" s="98">
        <v>673860</v>
      </c>
      <c r="B62" s="98">
        <v>673860</v>
      </c>
      <c r="C62" s="98">
        <v>0</v>
      </c>
      <c r="D62" s="99" t="s">
        <v>60</v>
      </c>
      <c r="E62" s="98">
        <v>0</v>
      </c>
      <c r="F62" s="98">
        <v>0</v>
      </c>
      <c r="G62" s="98">
        <v>0</v>
      </c>
    </row>
    <row r="63" spans="1:7">
      <c r="A63" s="98">
        <v>2819570</v>
      </c>
      <c r="B63" s="98">
        <v>2819570</v>
      </c>
      <c r="C63" s="98">
        <v>327000</v>
      </c>
      <c r="D63" s="99" t="s">
        <v>47</v>
      </c>
      <c r="E63" s="98">
        <v>0</v>
      </c>
      <c r="F63" s="98">
        <v>0</v>
      </c>
      <c r="G63" s="98">
        <v>0</v>
      </c>
    </row>
    <row r="64" spans="1:7">
      <c r="A64" s="98">
        <v>27465340</v>
      </c>
      <c r="B64" s="98">
        <v>27465340</v>
      </c>
      <c r="C64" s="98">
        <v>1486300</v>
      </c>
      <c r="D64" s="99" t="s">
        <v>48</v>
      </c>
      <c r="E64" s="98">
        <v>0</v>
      </c>
      <c r="F64" s="98">
        <v>0</v>
      </c>
      <c r="G64" s="98">
        <v>0</v>
      </c>
    </row>
    <row r="65" spans="1:7">
      <c r="A65" s="98">
        <v>1277390</v>
      </c>
      <c r="B65" s="98">
        <v>1277390</v>
      </c>
      <c r="C65" s="98">
        <v>607950</v>
      </c>
      <c r="D65" s="99" t="s">
        <v>49</v>
      </c>
      <c r="E65" s="98">
        <v>0</v>
      </c>
      <c r="F65" s="98">
        <v>0</v>
      </c>
      <c r="G65" s="98">
        <v>0</v>
      </c>
    </row>
    <row r="66" spans="1:7">
      <c r="A66" s="98">
        <v>2317380</v>
      </c>
      <c r="B66" s="98">
        <v>2317380</v>
      </c>
      <c r="C66" s="98">
        <v>257340</v>
      </c>
      <c r="D66" s="99" t="s">
        <v>50</v>
      </c>
      <c r="E66" s="98">
        <v>0</v>
      </c>
      <c r="F66" s="98">
        <v>0</v>
      </c>
      <c r="G66" s="98">
        <v>0</v>
      </c>
    </row>
    <row r="67" spans="1:7">
      <c r="A67" s="98">
        <v>7335000</v>
      </c>
      <c r="B67" s="98">
        <v>7335000</v>
      </c>
      <c r="C67" s="98">
        <v>481050</v>
      </c>
      <c r="D67" s="99" t="s">
        <v>51</v>
      </c>
      <c r="E67" s="98">
        <v>0</v>
      </c>
      <c r="F67" s="98">
        <v>0</v>
      </c>
      <c r="G67" s="98">
        <v>0</v>
      </c>
    </row>
    <row r="68" spans="1:7">
      <c r="A68" s="98">
        <v>3718420</v>
      </c>
      <c r="B68" s="98">
        <v>3718420</v>
      </c>
      <c r="C68" s="98">
        <v>307820</v>
      </c>
      <c r="D68" s="99" t="s">
        <v>52</v>
      </c>
      <c r="E68" s="98">
        <v>0</v>
      </c>
      <c r="F68" s="98">
        <v>0</v>
      </c>
      <c r="G68" s="98">
        <v>0</v>
      </c>
    </row>
    <row r="69" spans="1:7">
      <c r="A69" s="98">
        <v>3000</v>
      </c>
      <c r="B69" s="98">
        <v>3000</v>
      </c>
      <c r="C69" s="98">
        <v>0</v>
      </c>
      <c r="D69" s="99" t="s">
        <v>90</v>
      </c>
      <c r="E69" s="98">
        <v>0</v>
      </c>
      <c r="F69" s="98">
        <v>0</v>
      </c>
      <c r="G69" s="98">
        <v>0</v>
      </c>
    </row>
    <row r="70" spans="1:7">
      <c r="A70" s="98">
        <v>853640</v>
      </c>
      <c r="B70" s="98">
        <v>853640</v>
      </c>
      <c r="C70" s="98">
        <v>0</v>
      </c>
      <c r="D70" s="99" t="s">
        <v>53</v>
      </c>
      <c r="E70" s="98">
        <v>0</v>
      </c>
      <c r="F70" s="98">
        <v>0</v>
      </c>
      <c r="G70" s="98">
        <v>0</v>
      </c>
    </row>
    <row r="71" spans="1:7">
      <c r="A71" s="98">
        <v>5798430</v>
      </c>
      <c r="B71" s="98">
        <v>5798430</v>
      </c>
      <c r="C71" s="98">
        <v>553730</v>
      </c>
      <c r="D71" s="99" t="s">
        <v>54</v>
      </c>
      <c r="E71" s="98">
        <v>0</v>
      </c>
      <c r="F71" s="98">
        <v>0</v>
      </c>
      <c r="G71" s="98">
        <v>0</v>
      </c>
    </row>
    <row r="72" spans="1:7">
      <c r="A72" s="98">
        <v>1648000</v>
      </c>
      <c r="B72" s="98">
        <v>1648000</v>
      </c>
      <c r="C72" s="98">
        <v>0</v>
      </c>
      <c r="D72" s="99" t="s">
        <v>182</v>
      </c>
      <c r="E72" s="98">
        <v>0</v>
      </c>
      <c r="F72" s="98">
        <v>0</v>
      </c>
      <c r="G72" s="98">
        <v>0</v>
      </c>
    </row>
    <row r="73" spans="1:7">
      <c r="A73" s="98">
        <v>5494400</v>
      </c>
      <c r="B73" s="98">
        <v>5494400</v>
      </c>
      <c r="C73" s="98">
        <v>90000</v>
      </c>
      <c r="D73" s="99" t="s">
        <v>55</v>
      </c>
      <c r="E73" s="98">
        <v>0</v>
      </c>
      <c r="F73" s="98">
        <v>0</v>
      </c>
      <c r="G73" s="98">
        <v>0</v>
      </c>
    </row>
    <row r="74" spans="1:7">
      <c r="A74" s="98">
        <v>134000</v>
      </c>
      <c r="B74" s="98">
        <v>134000</v>
      </c>
      <c r="C74" s="98">
        <v>0</v>
      </c>
      <c r="D74" s="99" t="s">
        <v>130</v>
      </c>
      <c r="E74" s="98">
        <v>0</v>
      </c>
      <c r="F74" s="98">
        <v>0</v>
      </c>
      <c r="G74" s="98">
        <v>0</v>
      </c>
    </row>
    <row r="75" spans="1:7">
      <c r="A75" s="98">
        <v>3944500</v>
      </c>
      <c r="B75" s="98">
        <v>3944500</v>
      </c>
      <c r="C75" s="98">
        <v>85000</v>
      </c>
      <c r="D75" s="99" t="s">
        <v>56</v>
      </c>
      <c r="E75" s="98">
        <v>0</v>
      </c>
      <c r="F75" s="98">
        <v>0</v>
      </c>
      <c r="G75" s="98">
        <v>0</v>
      </c>
    </row>
    <row r="76" spans="1:7">
      <c r="A76" s="98">
        <v>1148596397</v>
      </c>
      <c r="B76" s="98">
        <v>2944543457</v>
      </c>
      <c r="C76" s="98">
        <v>203257250</v>
      </c>
      <c r="D76" s="99" t="s">
        <v>135</v>
      </c>
      <c r="E76" s="98">
        <v>203257250</v>
      </c>
      <c r="F76" s="98">
        <v>2944543457</v>
      </c>
      <c r="G76" s="98">
        <v>1148596397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64"/>
      <c r="B1" s="65"/>
      <c r="C1" s="135" t="s">
        <v>172</v>
      </c>
      <c r="D1" s="135"/>
      <c r="E1" s="40"/>
    </row>
    <row r="2" spans="1:5" ht="12.75" customHeight="1">
      <c r="A2" s="66" t="s">
        <v>155</v>
      </c>
      <c r="B2" s="66" t="s">
        <v>156</v>
      </c>
      <c r="C2" s="67" t="s">
        <v>157</v>
      </c>
      <c r="D2" s="67" t="s">
        <v>158</v>
      </c>
      <c r="E2" s="66" t="s">
        <v>159</v>
      </c>
    </row>
    <row r="3" spans="1:5" ht="12.75" customHeight="1">
      <c r="A3" s="68" t="s">
        <v>23</v>
      </c>
      <c r="B3" s="45">
        <v>28543000</v>
      </c>
      <c r="C3" s="45"/>
      <c r="D3" s="45">
        <v>177482000</v>
      </c>
      <c r="E3" s="61" t="s">
        <v>136</v>
      </c>
    </row>
    <row r="4" spans="1:5" ht="12.75" customHeight="1">
      <c r="A4" s="68" t="s">
        <v>24</v>
      </c>
      <c r="B4" s="45">
        <v>22045620</v>
      </c>
      <c r="C4" s="45"/>
      <c r="D4" s="45">
        <v>119803850</v>
      </c>
      <c r="E4" s="61" t="s">
        <v>150</v>
      </c>
    </row>
    <row r="5" spans="1:5" ht="12.75" customHeight="1">
      <c r="A5" s="68" t="s">
        <v>25</v>
      </c>
      <c r="B5" s="45">
        <v>1450000</v>
      </c>
      <c r="C5" s="45"/>
      <c r="D5" s="45">
        <v>14624000</v>
      </c>
      <c r="E5" s="61" t="s">
        <v>151</v>
      </c>
    </row>
    <row r="6" spans="1:5" ht="12.75" customHeight="1">
      <c r="A6" s="68" t="s">
        <v>26</v>
      </c>
      <c r="B6" s="45">
        <v>0</v>
      </c>
      <c r="C6" s="45"/>
      <c r="D6" s="45">
        <v>786000</v>
      </c>
      <c r="E6" s="61"/>
    </row>
    <row r="7" spans="1:5" ht="12.75" customHeight="1">
      <c r="A7" s="68" t="s">
        <v>113</v>
      </c>
      <c r="B7" s="45">
        <v>0</v>
      </c>
      <c r="C7" s="45"/>
      <c r="D7" s="45">
        <v>0</v>
      </c>
      <c r="E7" s="61"/>
    </row>
    <row r="8" spans="1:5" ht="12.75" customHeight="1">
      <c r="A8" s="68" t="s">
        <v>27</v>
      </c>
      <c r="B8" s="45">
        <v>430000</v>
      </c>
      <c r="C8" s="45"/>
      <c r="D8" s="45">
        <v>4550080</v>
      </c>
      <c r="E8" s="61" t="s">
        <v>152</v>
      </c>
    </row>
    <row r="9" spans="1:5" ht="12.75" customHeight="1">
      <c r="A9" s="68" t="s">
        <v>28</v>
      </c>
      <c r="B9" s="45">
        <v>970000</v>
      </c>
      <c r="C9" s="45"/>
      <c r="D9" s="45">
        <v>22843040</v>
      </c>
      <c r="E9" s="61" t="s">
        <v>153</v>
      </c>
    </row>
    <row r="10" spans="1:5" ht="12.75" customHeight="1">
      <c r="A10" s="68" t="s">
        <v>29</v>
      </c>
      <c r="B10" s="45">
        <v>1777300</v>
      </c>
      <c r="C10" s="45"/>
      <c r="D10" s="45">
        <v>13096680</v>
      </c>
      <c r="E10" s="61" t="s">
        <v>137</v>
      </c>
    </row>
    <row r="11" spans="1:5" ht="12.75" customHeight="1">
      <c r="A11" s="68" t="s">
        <v>64</v>
      </c>
      <c r="B11" s="45">
        <v>1748210</v>
      </c>
      <c r="C11" s="45"/>
      <c r="D11" s="45">
        <v>6761540</v>
      </c>
      <c r="E11" s="61" t="s">
        <v>138</v>
      </c>
    </row>
    <row r="12" spans="1:5" ht="12.75" customHeight="1">
      <c r="A12" s="68" t="s">
        <v>87</v>
      </c>
      <c r="B12" s="45">
        <v>0</v>
      </c>
      <c r="C12" s="45"/>
      <c r="D12" s="45">
        <v>2010000</v>
      </c>
      <c r="E12" s="61"/>
    </row>
    <row r="13" spans="1:5" ht="12.75" customHeight="1">
      <c r="A13" s="68" t="s">
        <v>114</v>
      </c>
      <c r="B13" s="45">
        <v>900000</v>
      </c>
      <c r="C13" s="45"/>
      <c r="D13" s="45">
        <v>5670000</v>
      </c>
      <c r="E13" s="61" t="s">
        <v>139</v>
      </c>
    </row>
    <row r="14" spans="1:5" ht="12.75" customHeight="1">
      <c r="A14" s="68" t="s">
        <v>119</v>
      </c>
      <c r="B14" s="45">
        <v>0</v>
      </c>
      <c r="C14" s="45"/>
      <c r="D14" s="45">
        <v>8000000</v>
      </c>
      <c r="E14" s="61"/>
    </row>
    <row r="15" spans="1:5" ht="12.75" customHeight="1">
      <c r="A15" s="68" t="s">
        <v>88</v>
      </c>
      <c r="B15" s="45">
        <v>0</v>
      </c>
      <c r="C15" s="45"/>
      <c r="D15" s="45">
        <v>150000</v>
      </c>
      <c r="E15" s="61"/>
    </row>
    <row r="16" spans="1:5" ht="12.75" customHeight="1">
      <c r="A16" s="68" t="s">
        <v>57</v>
      </c>
      <c r="B16" s="45">
        <v>3579474</v>
      </c>
      <c r="C16" s="45"/>
      <c r="D16" s="45">
        <v>6415263</v>
      </c>
      <c r="E16" s="61" t="s">
        <v>160</v>
      </c>
    </row>
    <row r="17" spans="1:5" ht="12.75" customHeight="1">
      <c r="A17" s="68" t="s">
        <v>133</v>
      </c>
      <c r="B17" s="45">
        <v>50000</v>
      </c>
      <c r="C17" s="45"/>
      <c r="D17" s="45">
        <v>150000</v>
      </c>
      <c r="E17" s="61" t="s">
        <v>140</v>
      </c>
    </row>
    <row r="18" spans="1:5" ht="12.75" customHeight="1">
      <c r="A18" s="69" t="s">
        <v>22</v>
      </c>
      <c r="B18" s="70">
        <v>61493604</v>
      </c>
      <c r="C18" s="70"/>
      <c r="D18" s="70">
        <v>382342453</v>
      </c>
      <c r="E18" s="60"/>
    </row>
    <row r="19" spans="1:5" ht="12.75" customHeight="1">
      <c r="A19" s="68" t="s">
        <v>31</v>
      </c>
      <c r="B19" s="71"/>
      <c r="C19" s="45">
        <v>268000</v>
      </c>
      <c r="D19" s="45">
        <v>6658000</v>
      </c>
      <c r="E19" s="61" t="s">
        <v>141</v>
      </c>
    </row>
    <row r="20" spans="1:5" ht="12.75" customHeight="1">
      <c r="A20" s="68" t="s">
        <v>32</v>
      </c>
      <c r="B20" s="71"/>
      <c r="C20" s="45">
        <v>2231400</v>
      </c>
      <c r="D20" s="45">
        <v>7777860</v>
      </c>
      <c r="E20" s="61" t="s">
        <v>142</v>
      </c>
    </row>
    <row r="21" spans="1:5" ht="27" customHeight="1">
      <c r="A21" s="68" t="s">
        <v>33</v>
      </c>
      <c r="B21" s="71"/>
      <c r="C21" s="45">
        <v>5010540</v>
      </c>
      <c r="D21" s="45">
        <v>37929430</v>
      </c>
      <c r="E21" s="62" t="s">
        <v>161</v>
      </c>
    </row>
    <row r="22" spans="1:5" ht="18" customHeight="1">
      <c r="A22" s="68" t="s">
        <v>34</v>
      </c>
      <c r="B22" s="71"/>
      <c r="C22" s="45">
        <v>1330900</v>
      </c>
      <c r="D22" s="45">
        <v>13705520</v>
      </c>
      <c r="E22" s="61" t="s">
        <v>143</v>
      </c>
    </row>
    <row r="23" spans="1:5" ht="12.75" customHeight="1">
      <c r="A23" s="68" t="s">
        <v>35</v>
      </c>
      <c r="B23" s="71"/>
      <c r="C23" s="45">
        <v>25000000</v>
      </c>
      <c r="D23" s="45">
        <v>115000000</v>
      </c>
      <c r="E23" s="60" t="s">
        <v>162</v>
      </c>
    </row>
    <row r="24" spans="1:5" ht="12.75" customHeight="1">
      <c r="A24" s="68" t="s">
        <v>29</v>
      </c>
      <c r="B24" s="71"/>
      <c r="C24" s="45">
        <v>0</v>
      </c>
      <c r="D24" s="45">
        <v>11319380</v>
      </c>
      <c r="E24" s="60"/>
    </row>
    <row r="25" spans="1:5" ht="12.75" customHeight="1">
      <c r="A25" s="68" t="s">
        <v>36</v>
      </c>
      <c r="B25" s="71"/>
      <c r="C25" s="45">
        <v>1000000</v>
      </c>
      <c r="D25" s="45">
        <v>7000000</v>
      </c>
      <c r="E25" s="60"/>
    </row>
    <row r="26" spans="1:5" ht="12.75" customHeight="1">
      <c r="A26" s="68" t="s">
        <v>37</v>
      </c>
      <c r="B26" s="71"/>
      <c r="C26" s="45">
        <v>1000000</v>
      </c>
      <c r="D26" s="45">
        <v>6000000</v>
      </c>
      <c r="E26" s="60"/>
    </row>
    <row r="27" spans="1:5" ht="12.75" customHeight="1">
      <c r="A27" s="68" t="s">
        <v>38</v>
      </c>
      <c r="B27" s="71"/>
      <c r="C27" s="45">
        <v>1000000</v>
      </c>
      <c r="D27" s="45">
        <v>7800000</v>
      </c>
      <c r="E27" s="60"/>
    </row>
    <row r="28" spans="1:5" ht="12.75" customHeight="1">
      <c r="A28" s="68" t="s">
        <v>39</v>
      </c>
      <c r="B28" s="71"/>
      <c r="C28" s="45">
        <v>500000</v>
      </c>
      <c r="D28" s="45">
        <v>3000000</v>
      </c>
      <c r="E28" s="60"/>
    </row>
    <row r="29" spans="1:5" ht="12.75" customHeight="1">
      <c r="A29" s="68" t="s">
        <v>40</v>
      </c>
      <c r="B29" s="71"/>
      <c r="C29" s="45">
        <v>200000</v>
      </c>
      <c r="D29" s="45">
        <v>5600000</v>
      </c>
      <c r="E29" s="60"/>
    </row>
    <row r="30" spans="1:5" ht="12.75" customHeight="1">
      <c r="A30" s="68" t="s">
        <v>41</v>
      </c>
      <c r="B30" s="71"/>
      <c r="C30" s="45">
        <v>310000</v>
      </c>
      <c r="D30" s="45">
        <v>1060000</v>
      </c>
      <c r="E30" s="60"/>
    </row>
    <row r="31" spans="1:5" ht="12.75" customHeight="1">
      <c r="A31" s="68" t="s">
        <v>128</v>
      </c>
      <c r="B31" s="71"/>
      <c r="C31" s="45">
        <v>0</v>
      </c>
      <c r="D31" s="45">
        <v>1400000</v>
      </c>
      <c r="E31" s="60"/>
    </row>
    <row r="32" spans="1:5" ht="12.75" customHeight="1">
      <c r="A32" s="68" t="s">
        <v>89</v>
      </c>
      <c r="B32" s="71"/>
      <c r="C32" s="45">
        <v>0</v>
      </c>
      <c r="D32" s="45">
        <v>1790430</v>
      </c>
      <c r="E32" s="60"/>
    </row>
    <row r="33" spans="1:5" ht="12.75" customHeight="1">
      <c r="A33" s="68" t="s">
        <v>129</v>
      </c>
      <c r="B33" s="71"/>
      <c r="C33" s="45">
        <v>0</v>
      </c>
      <c r="D33" s="45">
        <v>100000</v>
      </c>
      <c r="E33" s="60"/>
    </row>
    <row r="34" spans="1:5" ht="12.75" customHeight="1">
      <c r="A34" s="68" t="s">
        <v>42</v>
      </c>
      <c r="B34" s="71"/>
      <c r="C34" s="45">
        <v>270000</v>
      </c>
      <c r="D34" s="45">
        <v>17901000</v>
      </c>
      <c r="E34" s="60" t="s">
        <v>173</v>
      </c>
    </row>
    <row r="35" spans="1:5" ht="12.75" customHeight="1">
      <c r="A35" s="68" t="s">
        <v>43</v>
      </c>
      <c r="B35" s="71"/>
      <c r="C35" s="45">
        <v>300000</v>
      </c>
      <c r="D35" s="45">
        <v>2100000</v>
      </c>
      <c r="E35" s="60" t="s">
        <v>163</v>
      </c>
    </row>
    <row r="36" spans="1:5" ht="12.75" customHeight="1">
      <c r="A36" s="68" t="s">
        <v>44</v>
      </c>
      <c r="B36" s="71"/>
      <c r="C36" s="45">
        <v>2598210</v>
      </c>
      <c r="D36" s="45">
        <v>24126940</v>
      </c>
      <c r="E36" s="63" t="s">
        <v>164</v>
      </c>
    </row>
    <row r="37" spans="1:5" ht="12.75" customHeight="1">
      <c r="A37" s="68" t="s">
        <v>45</v>
      </c>
      <c r="B37" s="71"/>
      <c r="C37" s="45">
        <v>6891610</v>
      </c>
      <c r="D37" s="45">
        <v>41312280</v>
      </c>
      <c r="E37" s="60" t="s">
        <v>165</v>
      </c>
    </row>
    <row r="38" spans="1:5" ht="12.75" customHeight="1">
      <c r="A38" s="68" t="s">
        <v>58</v>
      </c>
      <c r="B38" s="71"/>
      <c r="C38" s="45">
        <v>4373350</v>
      </c>
      <c r="D38" s="45">
        <v>10346700</v>
      </c>
      <c r="E38" s="60" t="s">
        <v>166</v>
      </c>
    </row>
    <row r="39" spans="1:5" ht="12.75" customHeight="1">
      <c r="A39" s="68" t="s">
        <v>120</v>
      </c>
      <c r="B39" s="71"/>
      <c r="C39" s="45">
        <v>0</v>
      </c>
      <c r="D39" s="45">
        <v>1800000</v>
      </c>
      <c r="E39" s="60"/>
    </row>
    <row r="40" spans="1:5" ht="12.75" customHeight="1">
      <c r="A40" s="68" t="s">
        <v>59</v>
      </c>
      <c r="B40" s="71"/>
      <c r="C40" s="45">
        <v>0</v>
      </c>
      <c r="D40" s="45">
        <v>377600</v>
      </c>
      <c r="E40" s="60"/>
    </row>
    <row r="41" spans="1:5" ht="12.75" customHeight="1">
      <c r="A41" s="68" t="s">
        <v>60</v>
      </c>
      <c r="B41" s="71"/>
      <c r="C41" s="45">
        <v>0</v>
      </c>
      <c r="D41" s="45">
        <v>673860</v>
      </c>
      <c r="E41" s="60"/>
    </row>
    <row r="42" spans="1:5" ht="12.75" customHeight="1">
      <c r="A42" s="68" t="s">
        <v>47</v>
      </c>
      <c r="B42" s="71"/>
      <c r="C42" s="45">
        <v>139000</v>
      </c>
      <c r="D42" s="45">
        <v>1463890</v>
      </c>
      <c r="E42" s="61" t="s">
        <v>174</v>
      </c>
    </row>
    <row r="43" spans="1:5" ht="12.75" customHeight="1">
      <c r="A43" s="68" t="s">
        <v>48</v>
      </c>
      <c r="B43" s="71"/>
      <c r="C43" s="45">
        <v>1687680</v>
      </c>
      <c r="D43" s="45">
        <v>19582220</v>
      </c>
      <c r="E43" s="61" t="s">
        <v>144</v>
      </c>
    </row>
    <row r="44" spans="1:5" ht="12.75" customHeight="1">
      <c r="A44" s="68" t="s">
        <v>49</v>
      </c>
      <c r="B44" s="71"/>
      <c r="C44" s="45">
        <v>430000</v>
      </c>
      <c r="D44" s="45">
        <v>579440</v>
      </c>
      <c r="E44" s="61" t="s">
        <v>145</v>
      </c>
    </row>
    <row r="45" spans="1:5" ht="12.75" customHeight="1">
      <c r="A45" s="68" t="s">
        <v>50</v>
      </c>
      <c r="B45" s="71"/>
      <c r="C45" s="45">
        <v>243560</v>
      </c>
      <c r="D45" s="45">
        <v>1329360</v>
      </c>
      <c r="E45" s="61" t="s">
        <v>146</v>
      </c>
    </row>
    <row r="46" spans="1:5" ht="12.75" customHeight="1">
      <c r="A46" s="68" t="s">
        <v>51</v>
      </c>
      <c r="B46" s="71"/>
      <c r="C46" s="45">
        <v>761550</v>
      </c>
      <c r="D46" s="45">
        <v>4288800</v>
      </c>
      <c r="E46" s="61" t="s">
        <v>154</v>
      </c>
    </row>
    <row r="47" spans="1:5" ht="12.75" customHeight="1">
      <c r="A47" s="68" t="s">
        <v>52</v>
      </c>
      <c r="B47" s="71"/>
      <c r="C47" s="45">
        <v>263610</v>
      </c>
      <c r="D47" s="45">
        <v>2589530</v>
      </c>
      <c r="E47" s="61" t="s">
        <v>147</v>
      </c>
    </row>
    <row r="48" spans="1:5" ht="12.75" customHeight="1">
      <c r="A48" s="68" t="s">
        <v>90</v>
      </c>
      <c r="B48" s="71"/>
      <c r="C48" s="45">
        <v>0</v>
      </c>
      <c r="D48" s="45">
        <v>3000</v>
      </c>
      <c r="E48" s="61"/>
    </row>
    <row r="49" spans="1:5" ht="12.75" customHeight="1">
      <c r="A49" s="68" t="s">
        <v>53</v>
      </c>
      <c r="B49" s="71"/>
      <c r="C49" s="45">
        <v>0</v>
      </c>
      <c r="D49" s="45">
        <v>433290</v>
      </c>
      <c r="E49" s="61"/>
    </row>
    <row r="50" spans="1:5" ht="12.75" customHeight="1">
      <c r="A50" s="68" t="s">
        <v>54</v>
      </c>
      <c r="B50" s="71"/>
      <c r="C50" s="45">
        <v>606850</v>
      </c>
      <c r="D50" s="45">
        <v>3475010</v>
      </c>
      <c r="E50" s="61" t="s">
        <v>148</v>
      </c>
    </row>
    <row r="51" spans="1:5" ht="12.75" customHeight="1">
      <c r="A51" s="68" t="s">
        <v>55</v>
      </c>
      <c r="B51" s="71"/>
      <c r="C51" s="45">
        <v>2370000</v>
      </c>
      <c r="D51" s="45">
        <v>3647000</v>
      </c>
      <c r="E51" s="63" t="s">
        <v>167</v>
      </c>
    </row>
    <row r="52" spans="1:5" ht="12.75" customHeight="1">
      <c r="A52" s="68" t="s">
        <v>130</v>
      </c>
      <c r="B52" s="71"/>
      <c r="C52" s="45">
        <v>0</v>
      </c>
      <c r="D52" s="45">
        <v>134000</v>
      </c>
      <c r="E52" s="60"/>
    </row>
    <row r="53" spans="1:5" ht="12.75" customHeight="1">
      <c r="A53" s="68" t="s">
        <v>56</v>
      </c>
      <c r="B53" s="71"/>
      <c r="C53" s="45">
        <v>643000</v>
      </c>
      <c r="D53" s="45">
        <v>2783500</v>
      </c>
      <c r="E53" s="61" t="s">
        <v>149</v>
      </c>
    </row>
    <row r="54" spans="1:5" ht="12.75" customHeight="1">
      <c r="A54" s="69" t="s">
        <v>30</v>
      </c>
      <c r="B54" s="71"/>
      <c r="C54" s="70">
        <v>59429260</v>
      </c>
      <c r="D54" s="70">
        <v>365088040</v>
      </c>
      <c r="E54" s="60"/>
    </row>
    <row r="55" spans="1:5" ht="12.75" customHeight="1">
      <c r="A55" s="72" t="s">
        <v>91</v>
      </c>
      <c r="B55" s="43">
        <v>0</v>
      </c>
      <c r="C55" s="73"/>
      <c r="D55" s="73"/>
      <c r="E55" s="14"/>
    </row>
    <row r="56" spans="1:5" ht="12.75" customHeight="1">
      <c r="A56" s="72" t="s">
        <v>92</v>
      </c>
      <c r="B56" s="43">
        <v>26971683</v>
      </c>
      <c r="C56" s="73"/>
      <c r="D56" s="73"/>
      <c r="E56" s="15"/>
    </row>
    <row r="57" spans="1:5" ht="12.75" customHeight="1">
      <c r="A57" s="72" t="s">
        <v>93</v>
      </c>
      <c r="B57" s="74"/>
      <c r="C57" s="75">
        <v>3636560</v>
      </c>
      <c r="D57" s="75"/>
      <c r="E57" s="76"/>
    </row>
    <row r="58" spans="1:5" ht="12.75" customHeight="1">
      <c r="A58" s="72" t="s">
        <v>94</v>
      </c>
      <c r="B58" s="73"/>
      <c r="C58" s="73">
        <v>17324690</v>
      </c>
      <c r="D58" s="73"/>
      <c r="E58" s="77"/>
    </row>
    <row r="59" spans="1:5" ht="12.75" customHeight="1">
      <c r="A59" s="72" t="s">
        <v>168</v>
      </c>
      <c r="B59" s="73"/>
      <c r="C59" s="73">
        <v>4000000</v>
      </c>
      <c r="D59" s="73"/>
      <c r="E59" s="60"/>
    </row>
    <row r="60" spans="1:5" ht="12.75" customHeight="1">
      <c r="A60" s="72" t="s">
        <v>169</v>
      </c>
      <c r="B60" s="73"/>
      <c r="C60" s="73">
        <v>1790490</v>
      </c>
      <c r="D60" s="73" t="s">
        <v>170</v>
      </c>
      <c r="E60" s="60"/>
    </row>
    <row r="61" spans="1:5" ht="12.75" customHeight="1">
      <c r="A61" s="72" t="s">
        <v>171</v>
      </c>
      <c r="B61" s="73">
        <v>400000</v>
      </c>
      <c r="C61" s="73">
        <v>2684287</v>
      </c>
      <c r="D61" s="73" t="s">
        <v>170</v>
      </c>
      <c r="E61" s="60"/>
    </row>
    <row r="62" spans="1:5" ht="12.75" customHeight="1">
      <c r="A62" s="72"/>
      <c r="B62" s="78">
        <f>SUM(B18:B61)</f>
        <v>88865287</v>
      </c>
      <c r="C62" s="78">
        <f>SUM(C54:C61)</f>
        <v>88865287</v>
      </c>
      <c r="D62" s="73"/>
      <c r="E62" s="60"/>
    </row>
    <row r="63" spans="1:5" ht="12.75" customHeight="1" thickBot="1">
      <c r="A63" s="41"/>
      <c r="B63" s="46">
        <f>SUM(B18:B62)</f>
        <v>177730574</v>
      </c>
      <c r="C63" s="46">
        <f>SUM(C54:C62)</f>
        <v>177730574</v>
      </c>
      <c r="D63" s="47"/>
      <c r="E63" s="48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topLeftCell="A16" workbookViewId="0">
      <selection activeCell="C33" sqref="C33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5" ht="18.75">
      <c r="A1" s="64"/>
      <c r="B1" s="65"/>
      <c r="C1" s="135" t="s">
        <v>199</v>
      </c>
      <c r="D1" s="135"/>
      <c r="E1" s="40"/>
    </row>
    <row r="2" spans="1:5" ht="13.5" customHeight="1">
      <c r="A2" s="100" t="s">
        <v>126</v>
      </c>
      <c r="B2" s="100" t="s">
        <v>127</v>
      </c>
      <c r="C2" s="100" t="s">
        <v>184</v>
      </c>
      <c r="D2" s="100" t="s">
        <v>177</v>
      </c>
      <c r="E2" s="100" t="s">
        <v>185</v>
      </c>
    </row>
    <row r="3" spans="1:5" ht="12" customHeight="1">
      <c r="A3" s="112" t="s">
        <v>23</v>
      </c>
      <c r="B3" s="113">
        <v>29484000</v>
      </c>
      <c r="C3" s="100"/>
      <c r="D3" s="114">
        <v>298366000</v>
      </c>
      <c r="E3" s="101" t="s">
        <v>200</v>
      </c>
    </row>
    <row r="4" spans="1:5" ht="12" customHeight="1">
      <c r="A4" s="112" t="s">
        <v>24</v>
      </c>
      <c r="B4" s="113">
        <v>13827130</v>
      </c>
      <c r="C4" s="100"/>
      <c r="D4" s="114">
        <v>194000810</v>
      </c>
      <c r="E4" s="101" t="s">
        <v>201</v>
      </c>
    </row>
    <row r="5" spans="1:5" ht="12" customHeight="1">
      <c r="A5" s="112" t="s">
        <v>25</v>
      </c>
      <c r="B5" s="113">
        <v>3085000</v>
      </c>
      <c r="C5" s="100"/>
      <c r="D5" s="114">
        <v>26439000</v>
      </c>
      <c r="E5" s="101" t="s">
        <v>202</v>
      </c>
    </row>
    <row r="6" spans="1:5" ht="12" customHeight="1">
      <c r="A6" s="112" t="s">
        <v>26</v>
      </c>
      <c r="B6" s="113">
        <v>0</v>
      </c>
      <c r="C6" s="100"/>
      <c r="D6" s="114">
        <v>786000</v>
      </c>
      <c r="E6" s="101"/>
    </row>
    <row r="7" spans="1:5" ht="12" customHeight="1">
      <c r="A7" s="112" t="s">
        <v>27</v>
      </c>
      <c r="B7" s="113">
        <v>500000</v>
      </c>
      <c r="C7" s="100"/>
      <c r="D7" s="114">
        <v>7290080</v>
      </c>
      <c r="E7" s="101" t="s">
        <v>203</v>
      </c>
    </row>
    <row r="8" spans="1:5" ht="12" customHeight="1">
      <c r="A8" s="112" t="s">
        <v>28</v>
      </c>
      <c r="B8" s="113">
        <v>2040000</v>
      </c>
      <c r="C8" s="100"/>
      <c r="D8" s="114">
        <v>33448040</v>
      </c>
      <c r="E8" s="101" t="s">
        <v>205</v>
      </c>
    </row>
    <row r="9" spans="1:5" ht="12" customHeight="1">
      <c r="A9" s="112" t="s">
        <v>29</v>
      </c>
      <c r="B9" s="113">
        <v>5105900</v>
      </c>
      <c r="C9" s="100"/>
      <c r="D9" s="114">
        <v>20360930</v>
      </c>
      <c r="E9" s="101" t="s">
        <v>236</v>
      </c>
    </row>
    <row r="10" spans="1:5" ht="12" customHeight="1">
      <c r="A10" s="112" t="s">
        <v>64</v>
      </c>
      <c r="B10" s="113">
        <v>0</v>
      </c>
      <c r="C10" s="100"/>
      <c r="D10" s="114">
        <v>8626450</v>
      </c>
      <c r="E10" s="101"/>
    </row>
    <row r="11" spans="1:5" ht="12" customHeight="1">
      <c r="A11" s="112" t="s">
        <v>87</v>
      </c>
      <c r="B11" s="113">
        <v>1225000</v>
      </c>
      <c r="C11" s="100"/>
      <c r="D11" s="114">
        <v>3235000</v>
      </c>
      <c r="E11" s="101" t="s">
        <v>204</v>
      </c>
    </row>
    <row r="12" spans="1:5" ht="12" customHeight="1">
      <c r="A12" s="112" t="s">
        <v>114</v>
      </c>
      <c r="B12" s="168">
        <v>700000</v>
      </c>
      <c r="C12" s="100"/>
      <c r="D12" s="114">
        <v>6820000</v>
      </c>
      <c r="E12" s="101" t="s">
        <v>206</v>
      </c>
    </row>
    <row r="13" spans="1:5" ht="12" customHeight="1">
      <c r="A13" s="112" t="s">
        <v>119</v>
      </c>
      <c r="B13" s="113">
        <v>0</v>
      </c>
      <c r="C13" s="100"/>
      <c r="D13" s="114">
        <v>8000000</v>
      </c>
      <c r="E13" s="101"/>
    </row>
    <row r="14" spans="1:5" ht="12" customHeight="1">
      <c r="A14" s="112" t="s">
        <v>88</v>
      </c>
      <c r="B14" s="168">
        <v>100000</v>
      </c>
      <c r="C14" s="100"/>
      <c r="D14" s="114">
        <v>250000</v>
      </c>
      <c r="E14" s="101" t="s">
        <v>207</v>
      </c>
    </row>
    <row r="15" spans="1:5" ht="12" customHeight="1">
      <c r="A15" s="112" t="s">
        <v>57</v>
      </c>
      <c r="B15" s="113">
        <v>0</v>
      </c>
      <c r="C15" s="100"/>
      <c r="D15" s="114">
        <v>8780020</v>
      </c>
      <c r="E15" s="101"/>
    </row>
    <row r="16" spans="1:5" ht="12" customHeight="1">
      <c r="A16" s="112" t="s">
        <v>133</v>
      </c>
      <c r="B16" s="113">
        <v>0</v>
      </c>
      <c r="C16" s="100"/>
      <c r="D16" s="114">
        <v>320000</v>
      </c>
      <c r="E16" s="101"/>
    </row>
    <row r="17" spans="1:5" ht="12" customHeight="1">
      <c r="A17" s="100"/>
      <c r="B17" s="115">
        <f>SUM(B3:B16)</f>
        <v>56067030</v>
      </c>
      <c r="C17" s="100"/>
      <c r="D17" s="116">
        <f>SUM(D3:D16)</f>
        <v>616722330</v>
      </c>
      <c r="E17" s="101"/>
    </row>
    <row r="18" spans="1:5" ht="12" customHeight="1">
      <c r="A18" s="112" t="s">
        <v>31</v>
      </c>
      <c r="B18" s="100"/>
      <c r="C18" s="113">
        <v>1016900</v>
      </c>
      <c r="D18" s="113">
        <v>9860900</v>
      </c>
      <c r="E18" s="101" t="s">
        <v>208</v>
      </c>
    </row>
    <row r="19" spans="1:5" ht="12" customHeight="1">
      <c r="A19" s="112" t="s">
        <v>32</v>
      </c>
      <c r="B19" s="100"/>
      <c r="C19" s="113">
        <v>2192840</v>
      </c>
      <c r="D19" s="113">
        <v>12770880</v>
      </c>
      <c r="E19" s="101" t="s">
        <v>209</v>
      </c>
    </row>
    <row r="20" spans="1:5" ht="32.25" customHeight="1">
      <c r="A20" s="112" t="s">
        <v>33</v>
      </c>
      <c r="B20" s="100"/>
      <c r="C20" s="113">
        <v>10023000</v>
      </c>
      <c r="D20" s="113">
        <v>67109700</v>
      </c>
      <c r="E20" s="102" t="s">
        <v>210</v>
      </c>
    </row>
    <row r="21" spans="1:5" ht="12.75" customHeight="1">
      <c r="A21" s="112" t="s">
        <v>34</v>
      </c>
      <c r="B21" s="100"/>
      <c r="C21" s="113">
        <v>798010</v>
      </c>
      <c r="D21" s="113">
        <v>32417970</v>
      </c>
      <c r="E21" s="101" t="s">
        <v>211</v>
      </c>
    </row>
    <row r="22" spans="1:5" ht="12.75" customHeight="1">
      <c r="A22" s="112" t="s">
        <v>35</v>
      </c>
      <c r="B22" s="100"/>
      <c r="C22" s="113">
        <v>0</v>
      </c>
      <c r="D22" s="113">
        <v>165000000</v>
      </c>
      <c r="E22" s="101"/>
    </row>
    <row r="23" spans="1:5" ht="12.75" customHeight="1">
      <c r="A23" s="112" t="s">
        <v>29</v>
      </c>
      <c r="B23" s="100"/>
      <c r="C23" s="113">
        <v>5105900</v>
      </c>
      <c r="D23" s="113">
        <v>20360930</v>
      </c>
      <c r="E23" s="101" t="s">
        <v>212</v>
      </c>
    </row>
    <row r="24" spans="1:5" ht="12.75" customHeight="1">
      <c r="A24" s="112" t="s">
        <v>36</v>
      </c>
      <c r="B24" s="100"/>
      <c r="C24" s="168">
        <v>1000000</v>
      </c>
      <c r="D24" s="113">
        <v>11000000</v>
      </c>
      <c r="E24" s="101"/>
    </row>
    <row r="25" spans="1:5" ht="12.75" customHeight="1">
      <c r="A25" s="112" t="s">
        <v>37</v>
      </c>
      <c r="B25" s="100"/>
      <c r="C25" s="168">
        <v>1000000</v>
      </c>
      <c r="D25" s="113">
        <v>10000000</v>
      </c>
      <c r="E25" s="101"/>
    </row>
    <row r="26" spans="1:5" ht="12.75" customHeight="1">
      <c r="A26" s="112" t="s">
        <v>38</v>
      </c>
      <c r="B26" s="100"/>
      <c r="C26" s="113">
        <v>1000000</v>
      </c>
      <c r="D26" s="113">
        <v>13600000</v>
      </c>
      <c r="E26" s="101"/>
    </row>
    <row r="27" spans="1:5" ht="12.75" customHeight="1">
      <c r="A27" s="112" t="s">
        <v>39</v>
      </c>
      <c r="B27" s="100"/>
      <c r="C27" s="113">
        <v>500000</v>
      </c>
      <c r="D27" s="113">
        <v>5000000</v>
      </c>
      <c r="E27" s="101"/>
    </row>
    <row r="28" spans="1:5" ht="12.75" customHeight="1">
      <c r="A28" s="112" t="s">
        <v>40</v>
      </c>
      <c r="B28" s="100"/>
      <c r="C28" s="168">
        <v>200000</v>
      </c>
      <c r="D28" s="113">
        <v>6400000</v>
      </c>
      <c r="E28" s="101"/>
    </row>
    <row r="29" spans="1:5" ht="12.75" customHeight="1">
      <c r="A29" s="112" t="s">
        <v>41</v>
      </c>
      <c r="B29" s="100"/>
      <c r="C29" s="113">
        <v>110000</v>
      </c>
      <c r="D29" s="113">
        <v>1500000</v>
      </c>
      <c r="E29" s="101"/>
    </row>
    <row r="30" spans="1:5" ht="12.75" customHeight="1">
      <c r="A30" s="112" t="s">
        <v>128</v>
      </c>
      <c r="B30" s="100"/>
      <c r="C30" s="113">
        <v>1150000</v>
      </c>
      <c r="D30" s="113">
        <v>2550000</v>
      </c>
      <c r="E30" s="101"/>
    </row>
    <row r="31" spans="1:5" ht="12.75" customHeight="1">
      <c r="A31" s="112" t="s">
        <v>89</v>
      </c>
      <c r="B31" s="100"/>
      <c r="C31" s="113">
        <v>9000</v>
      </c>
      <c r="D31" s="113">
        <v>1799430</v>
      </c>
      <c r="E31" s="101" t="s">
        <v>213</v>
      </c>
    </row>
    <row r="32" spans="1:5" ht="12.75" customHeight="1">
      <c r="A32" s="112" t="s">
        <v>129</v>
      </c>
      <c r="B32" s="100"/>
      <c r="C32" s="113">
        <v>20000</v>
      </c>
      <c r="D32" s="113">
        <v>120000</v>
      </c>
      <c r="E32" s="101" t="s">
        <v>214</v>
      </c>
    </row>
    <row r="33" spans="1:5" ht="12.75" customHeight="1">
      <c r="A33" s="112" t="s">
        <v>42</v>
      </c>
      <c r="B33" s="100"/>
      <c r="C33" s="113">
        <v>330000</v>
      </c>
      <c r="D33" s="113">
        <v>20386000</v>
      </c>
      <c r="E33" s="101" t="s">
        <v>215</v>
      </c>
    </row>
    <row r="34" spans="1:5" ht="12.75" customHeight="1">
      <c r="A34" s="112" t="s">
        <v>43</v>
      </c>
      <c r="B34" s="100"/>
      <c r="C34" s="113">
        <v>300000</v>
      </c>
      <c r="D34" s="113">
        <v>3300000</v>
      </c>
      <c r="E34" s="101" t="s">
        <v>216</v>
      </c>
    </row>
    <row r="35" spans="1:5" ht="12.75" customHeight="1">
      <c r="A35" s="112" t="s">
        <v>44</v>
      </c>
      <c r="B35" s="100"/>
      <c r="C35" s="113">
        <v>4514910</v>
      </c>
      <c r="D35" s="113">
        <v>40081850</v>
      </c>
      <c r="E35" s="101" t="s">
        <v>217</v>
      </c>
    </row>
    <row r="36" spans="1:5" ht="18.75" customHeight="1">
      <c r="A36" s="112" t="s">
        <v>175</v>
      </c>
      <c r="B36" s="100"/>
      <c r="C36" s="113">
        <v>15126420</v>
      </c>
      <c r="D36" s="113">
        <v>15581420</v>
      </c>
      <c r="E36" s="117" t="s">
        <v>218</v>
      </c>
    </row>
    <row r="37" spans="1:5" ht="12.75" customHeight="1">
      <c r="A37" s="112" t="s">
        <v>45</v>
      </c>
      <c r="B37" s="100"/>
      <c r="C37" s="113">
        <v>6987620</v>
      </c>
      <c r="D37" s="113">
        <v>69262760</v>
      </c>
      <c r="E37" s="101"/>
    </row>
    <row r="38" spans="1:5" ht="12.75" customHeight="1">
      <c r="A38" s="112" t="s">
        <v>58</v>
      </c>
      <c r="B38" s="100"/>
      <c r="C38" s="113">
        <v>0</v>
      </c>
      <c r="D38" s="113">
        <v>16331580</v>
      </c>
      <c r="E38" s="101"/>
    </row>
    <row r="39" spans="1:5" ht="12.75" customHeight="1">
      <c r="A39" s="112" t="s">
        <v>120</v>
      </c>
      <c r="B39" s="100"/>
      <c r="C39" s="113">
        <v>0</v>
      </c>
      <c r="D39" s="113">
        <v>3133340</v>
      </c>
      <c r="E39" s="101"/>
    </row>
    <row r="40" spans="1:5" ht="12.75" customHeight="1">
      <c r="A40" s="112" t="s">
        <v>59</v>
      </c>
      <c r="B40" s="100"/>
      <c r="C40" s="113">
        <v>9200</v>
      </c>
      <c r="D40" s="113">
        <v>546450</v>
      </c>
      <c r="E40" s="101" t="s">
        <v>219</v>
      </c>
    </row>
    <row r="41" spans="1:5" ht="12.75" customHeight="1">
      <c r="A41" s="112" t="s">
        <v>60</v>
      </c>
      <c r="B41" s="100"/>
      <c r="C41" s="113">
        <v>0</v>
      </c>
      <c r="D41" s="113">
        <v>673860</v>
      </c>
      <c r="E41" s="101"/>
    </row>
    <row r="42" spans="1:5" ht="12.75" customHeight="1">
      <c r="A42" s="112" t="s">
        <v>47</v>
      </c>
      <c r="B42" s="100"/>
      <c r="C42" s="113">
        <v>327000</v>
      </c>
      <c r="D42" s="113">
        <v>2819570</v>
      </c>
      <c r="E42" s="101" t="s">
        <v>220</v>
      </c>
    </row>
    <row r="43" spans="1:5" ht="12.75" customHeight="1">
      <c r="A43" s="112" t="s">
        <v>48</v>
      </c>
      <c r="B43" s="100"/>
      <c r="C43" s="113">
        <v>1486300</v>
      </c>
      <c r="D43" s="113">
        <v>27465340</v>
      </c>
      <c r="E43" s="101" t="s">
        <v>221</v>
      </c>
    </row>
    <row r="44" spans="1:5" ht="12.75" customHeight="1">
      <c r="A44" s="112" t="s">
        <v>49</v>
      </c>
      <c r="B44" s="100"/>
      <c r="C44" s="113">
        <v>607950</v>
      </c>
      <c r="D44" s="113">
        <v>1277390</v>
      </c>
      <c r="E44" s="101" t="s">
        <v>222</v>
      </c>
    </row>
    <row r="45" spans="1:5" ht="12.75" customHeight="1">
      <c r="A45" s="112" t="s">
        <v>50</v>
      </c>
      <c r="B45" s="100"/>
      <c r="C45" s="113">
        <v>257340</v>
      </c>
      <c r="D45" s="113">
        <v>2317380</v>
      </c>
      <c r="E45" s="101" t="s">
        <v>223</v>
      </c>
    </row>
    <row r="46" spans="1:5" ht="12.75" customHeight="1">
      <c r="A46" s="112" t="s">
        <v>51</v>
      </c>
      <c r="B46" s="100"/>
      <c r="C46" s="113">
        <v>481050</v>
      </c>
      <c r="D46" s="113">
        <v>7335000</v>
      </c>
      <c r="E46" s="101" t="s">
        <v>224</v>
      </c>
    </row>
    <row r="47" spans="1:5" ht="12.75" customHeight="1">
      <c r="A47" s="112" t="s">
        <v>52</v>
      </c>
      <c r="B47" s="100"/>
      <c r="C47" s="113">
        <v>307820</v>
      </c>
      <c r="D47" s="113">
        <v>3718420</v>
      </c>
      <c r="E47" s="101" t="s">
        <v>225</v>
      </c>
    </row>
    <row r="48" spans="1:5" ht="12.75" customHeight="1">
      <c r="A48" s="112" t="s">
        <v>90</v>
      </c>
      <c r="B48" s="100"/>
      <c r="C48" s="113">
        <v>0</v>
      </c>
      <c r="D48" s="113">
        <v>3000</v>
      </c>
      <c r="E48" s="101"/>
    </row>
    <row r="49" spans="1:5" ht="12.75" customHeight="1">
      <c r="A49" s="112" t="s">
        <v>53</v>
      </c>
      <c r="B49" s="100"/>
      <c r="C49" s="113">
        <v>0</v>
      </c>
      <c r="D49" s="113">
        <v>853640</v>
      </c>
      <c r="E49" s="101"/>
    </row>
    <row r="50" spans="1:5" ht="12.75" customHeight="1">
      <c r="A50" s="112" t="s">
        <v>54</v>
      </c>
      <c r="B50" s="100"/>
      <c r="C50" s="113">
        <v>553730</v>
      </c>
      <c r="D50" s="113">
        <v>5798430</v>
      </c>
      <c r="E50" s="101" t="s">
        <v>226</v>
      </c>
    </row>
    <row r="51" spans="1:5" ht="12.75" customHeight="1">
      <c r="A51" s="112" t="s">
        <v>182</v>
      </c>
      <c r="B51" s="100"/>
      <c r="C51" s="113">
        <v>0</v>
      </c>
      <c r="D51" s="113">
        <v>1648000</v>
      </c>
      <c r="E51" s="101"/>
    </row>
    <row r="52" spans="1:5" ht="12.75" customHeight="1">
      <c r="A52" s="112" t="s">
        <v>55</v>
      </c>
      <c r="B52" s="100"/>
      <c r="C52" s="113">
        <v>90000</v>
      </c>
      <c r="D52" s="113">
        <v>5494400</v>
      </c>
      <c r="E52" s="101" t="s">
        <v>227</v>
      </c>
    </row>
    <row r="53" spans="1:5" ht="12.75" customHeight="1">
      <c r="A53" s="112" t="s">
        <v>130</v>
      </c>
      <c r="B53" s="100"/>
      <c r="C53" s="113">
        <v>0</v>
      </c>
      <c r="D53" s="113">
        <v>134000</v>
      </c>
      <c r="E53" s="101"/>
    </row>
    <row r="54" spans="1:5" ht="12.75" customHeight="1">
      <c r="A54" s="112" t="s">
        <v>56</v>
      </c>
      <c r="B54" s="100"/>
      <c r="C54" s="113">
        <v>85000</v>
      </c>
      <c r="D54" s="113">
        <v>3944500</v>
      </c>
      <c r="E54" s="101" t="s">
        <v>228</v>
      </c>
    </row>
    <row r="55" spans="1:5" ht="12" customHeight="1">
      <c r="A55" s="103" t="s">
        <v>30</v>
      </c>
      <c r="B55" s="104"/>
      <c r="C55" s="105">
        <f>SUM(C18:C54)</f>
        <v>55589990</v>
      </c>
      <c r="D55" s="105">
        <f>SUM(D18:D54)</f>
        <v>591596140</v>
      </c>
      <c r="E55" s="106"/>
    </row>
    <row r="56" spans="1:5" ht="10.5" customHeight="1">
      <c r="A56" s="107" t="s">
        <v>91</v>
      </c>
      <c r="B56" s="108">
        <v>2827210</v>
      </c>
      <c r="C56" s="73"/>
      <c r="D56" s="73"/>
      <c r="E56" s="106"/>
    </row>
    <row r="57" spans="1:5" ht="10.5" customHeight="1">
      <c r="A57" s="107" t="s">
        <v>92</v>
      </c>
      <c r="B57" s="108">
        <v>40346160</v>
      </c>
      <c r="C57" s="73"/>
      <c r="D57" s="73"/>
      <c r="E57" s="109"/>
    </row>
    <row r="58" spans="1:5" ht="10.5" customHeight="1">
      <c r="A58" s="107" t="s">
        <v>93</v>
      </c>
      <c r="B58" s="74"/>
      <c r="C58" s="113">
        <v>0</v>
      </c>
      <c r="D58" s="75"/>
      <c r="E58" s="110"/>
    </row>
    <row r="59" spans="1:5" ht="10.5" customHeight="1">
      <c r="A59" s="107" t="s">
        <v>94</v>
      </c>
      <c r="B59" s="73"/>
      <c r="C59" s="113">
        <v>42920410</v>
      </c>
      <c r="D59" s="73"/>
      <c r="E59" s="111"/>
    </row>
    <row r="60" spans="1:5" ht="10.5" customHeight="1">
      <c r="A60" s="107" t="s">
        <v>99</v>
      </c>
      <c r="B60" s="108"/>
      <c r="C60" s="73"/>
      <c r="D60" s="73"/>
      <c r="E60" s="106"/>
    </row>
    <row r="61" spans="1:5" ht="10.5" customHeight="1">
      <c r="A61" s="107" t="s">
        <v>183</v>
      </c>
      <c r="B61" s="108"/>
      <c r="C61" s="73"/>
      <c r="D61" s="73"/>
      <c r="E61" s="106"/>
    </row>
    <row r="62" spans="1:5" ht="12.75" customHeight="1">
      <c r="A62" s="107" t="s">
        <v>176</v>
      </c>
      <c r="B62" s="108">
        <v>400000</v>
      </c>
      <c r="C62" s="108">
        <v>1130000</v>
      </c>
      <c r="D62" s="73"/>
      <c r="E62" s="106"/>
    </row>
    <row r="63" spans="1:5" ht="9.75" customHeight="1">
      <c r="A63" s="107"/>
      <c r="B63" s="78">
        <f>SUM(B17:B62)</f>
        <v>99640400</v>
      </c>
      <c r="C63" s="78">
        <f>SUM(C55:C62)</f>
        <v>99640400</v>
      </c>
      <c r="D63" s="73"/>
      <c r="E63" s="106"/>
    </row>
  </sheetData>
  <mergeCells count="1">
    <mergeCell ref="C1:D1"/>
  </mergeCells>
  <phoneticPr fontId="1" type="noConversion"/>
  <pageMargins left="0.4" right="0.28000000000000003" top="0.19" bottom="0.17" header="0.2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10" sqref="G10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44" t="s">
        <v>106</v>
      </c>
      <c r="B2" s="8" t="s">
        <v>65</v>
      </c>
      <c r="C2" s="8" t="s">
        <v>66</v>
      </c>
      <c r="D2" s="8" t="s">
        <v>67</v>
      </c>
      <c r="E2" s="9" t="s">
        <v>68</v>
      </c>
      <c r="F2" s="44" t="s">
        <v>118</v>
      </c>
      <c r="G2" s="136">
        <v>108703236</v>
      </c>
      <c r="H2" s="137"/>
      <c r="I2" s="10" t="s">
        <v>69</v>
      </c>
    </row>
    <row r="3" spans="1:9" ht="23.25" customHeight="1">
      <c r="A3" s="11" t="s">
        <v>107</v>
      </c>
      <c r="B3" s="12"/>
      <c r="C3" s="13"/>
      <c r="D3" s="12">
        <v>30721618</v>
      </c>
      <c r="E3" s="16"/>
      <c r="F3" s="11" t="s">
        <v>70</v>
      </c>
      <c r="G3" s="138">
        <v>207969581</v>
      </c>
      <c r="H3" s="139"/>
      <c r="I3" s="140" t="s">
        <v>71</v>
      </c>
    </row>
    <row r="4" spans="1:9" ht="20.25" customHeight="1">
      <c r="A4" s="11" t="s">
        <v>108</v>
      </c>
      <c r="B4" s="14">
        <v>1130000</v>
      </c>
      <c r="C4" s="14">
        <v>400000</v>
      </c>
      <c r="D4" s="15">
        <v>68104562</v>
      </c>
      <c r="E4" s="16" t="s">
        <v>287</v>
      </c>
      <c r="F4" s="11"/>
      <c r="G4" s="138"/>
      <c r="H4" s="139"/>
      <c r="I4" s="140"/>
    </row>
    <row r="5" spans="1:9" ht="21.75" customHeight="1" thickBot="1">
      <c r="A5" s="17" t="s">
        <v>109</v>
      </c>
      <c r="B5" s="141">
        <v>230000</v>
      </c>
      <c r="C5" s="141"/>
      <c r="D5" s="18"/>
      <c r="E5" s="19"/>
      <c r="F5" s="17" t="s">
        <v>72</v>
      </c>
      <c r="G5" s="142">
        <v>42920410</v>
      </c>
      <c r="H5" s="143"/>
      <c r="I5" s="20" t="s">
        <v>73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91</v>
      </c>
      <c r="B11" s="23">
        <v>70000</v>
      </c>
      <c r="C11" s="26"/>
      <c r="D11" s="26"/>
      <c r="E11" s="3"/>
    </row>
    <row r="12" spans="1:9">
      <c r="A12" s="30" t="s">
        <v>92</v>
      </c>
      <c r="B12" s="23">
        <v>74435154</v>
      </c>
      <c r="C12" s="26"/>
      <c r="D12" s="26"/>
      <c r="E12" s="4"/>
    </row>
    <row r="13" spans="1:9">
      <c r="A13" s="30" t="s">
        <v>93</v>
      </c>
      <c r="B13" s="29"/>
      <c r="C13" s="27">
        <v>30000</v>
      </c>
      <c r="D13" s="28"/>
      <c r="E13" s="5"/>
    </row>
    <row r="14" spans="1:9">
      <c r="A14" s="30" t="s">
        <v>94</v>
      </c>
      <c r="B14" s="23"/>
      <c r="D14" s="26"/>
      <c r="E14" s="6"/>
    </row>
    <row r="15" spans="1:9">
      <c r="A15" s="30" t="s">
        <v>99</v>
      </c>
      <c r="B15" s="26"/>
      <c r="C15" s="26">
        <v>4000000</v>
      </c>
      <c r="D15" s="26">
        <v>8000000</v>
      </c>
      <c r="E15" s="2"/>
    </row>
    <row r="16" spans="1:9">
      <c r="A16" s="30" t="s">
        <v>97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95</v>
      </c>
      <c r="E19" s="3"/>
    </row>
    <row r="20" spans="1:5">
      <c r="A20" s="31" t="s">
        <v>96</v>
      </c>
      <c r="E20" s="33"/>
    </row>
    <row r="21" spans="1:5">
      <c r="A21" s="31" t="s">
        <v>98</v>
      </c>
      <c r="B21" s="22">
        <v>50305992</v>
      </c>
      <c r="C21" s="22"/>
      <c r="E21" s="3" t="s">
        <v>100</v>
      </c>
    </row>
    <row r="22" spans="1:5">
      <c r="A22" s="31" t="s">
        <v>101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6.5"/>
  <cols>
    <col min="1" max="1" width="7.25" customWidth="1"/>
    <col min="2" max="2" width="4.5" customWidth="1"/>
    <col min="3" max="3" width="13.25" customWidth="1"/>
    <col min="4" max="4" width="12" customWidth="1"/>
    <col min="5" max="5" width="12.125" customWidth="1"/>
  </cols>
  <sheetData>
    <row r="1" spans="1:5">
      <c r="A1" s="49" t="s">
        <v>74</v>
      </c>
      <c r="B1" s="50"/>
      <c r="C1" s="50" t="s">
        <v>178</v>
      </c>
      <c r="D1" s="50" t="s">
        <v>179</v>
      </c>
      <c r="E1" s="51" t="s">
        <v>180</v>
      </c>
    </row>
    <row r="2" spans="1:5">
      <c r="A2" s="144">
        <v>41518</v>
      </c>
      <c r="B2" s="52" t="s">
        <v>61</v>
      </c>
      <c r="C2" s="52" t="s">
        <v>75</v>
      </c>
      <c r="D2" s="52" t="s">
        <v>81</v>
      </c>
      <c r="E2" s="55" t="s">
        <v>78</v>
      </c>
    </row>
    <row r="3" spans="1:5">
      <c r="A3" s="145"/>
      <c r="B3" s="53" t="s">
        <v>62</v>
      </c>
      <c r="C3" s="53" t="s">
        <v>124</v>
      </c>
      <c r="D3" s="53" t="s">
        <v>116</v>
      </c>
      <c r="E3" s="56" t="s">
        <v>102</v>
      </c>
    </row>
    <row r="4" spans="1:5">
      <c r="A4" s="146"/>
      <c r="B4" s="54" t="s">
        <v>63</v>
      </c>
      <c r="C4" s="54" t="s">
        <v>187</v>
      </c>
      <c r="D4" s="54" t="s">
        <v>83</v>
      </c>
      <c r="E4" s="57" t="s">
        <v>188</v>
      </c>
    </row>
    <row r="5" spans="1:5">
      <c r="A5" s="144">
        <v>41525</v>
      </c>
      <c r="B5" s="53" t="s">
        <v>61</v>
      </c>
      <c r="C5" s="52" t="s">
        <v>76</v>
      </c>
      <c r="D5" s="52" t="s">
        <v>131</v>
      </c>
      <c r="E5" s="55" t="s">
        <v>84</v>
      </c>
    </row>
    <row r="6" spans="1:5">
      <c r="A6" s="145"/>
      <c r="B6" s="53" t="s">
        <v>62</v>
      </c>
      <c r="C6" s="53" t="s">
        <v>134</v>
      </c>
      <c r="D6" s="53" t="s">
        <v>80</v>
      </c>
      <c r="E6" s="56" t="s">
        <v>115</v>
      </c>
    </row>
    <row r="7" spans="1:5">
      <c r="A7" s="145"/>
      <c r="B7" s="53" t="s">
        <v>63</v>
      </c>
      <c r="C7" s="53" t="s">
        <v>77</v>
      </c>
      <c r="D7" s="53" t="s">
        <v>103</v>
      </c>
      <c r="E7" s="80" t="s">
        <v>189</v>
      </c>
    </row>
    <row r="8" spans="1:5">
      <c r="A8" s="144">
        <v>41532</v>
      </c>
      <c r="B8" s="52" t="s">
        <v>61</v>
      </c>
      <c r="C8" s="52" t="s">
        <v>117</v>
      </c>
      <c r="D8" s="52" t="s">
        <v>190</v>
      </c>
      <c r="E8" s="55" t="s">
        <v>80</v>
      </c>
    </row>
    <row r="9" spans="1:5">
      <c r="A9" s="145"/>
      <c r="B9" s="53" t="s">
        <v>62</v>
      </c>
      <c r="C9" s="53" t="s">
        <v>79</v>
      </c>
      <c r="D9" s="53" t="s">
        <v>102</v>
      </c>
      <c r="E9" s="56" t="s">
        <v>82</v>
      </c>
    </row>
    <row r="10" spans="1:5">
      <c r="A10" s="146"/>
      <c r="B10" s="54" t="s">
        <v>63</v>
      </c>
      <c r="C10" s="54" t="s">
        <v>110</v>
      </c>
      <c r="D10" s="54" t="s">
        <v>111</v>
      </c>
      <c r="E10" s="57" t="s">
        <v>112</v>
      </c>
    </row>
    <row r="11" spans="1:5">
      <c r="A11" s="144">
        <v>41539</v>
      </c>
      <c r="B11" s="52" t="s">
        <v>61</v>
      </c>
      <c r="C11" s="52" t="s">
        <v>81</v>
      </c>
      <c r="D11" s="52" t="s">
        <v>104</v>
      </c>
      <c r="E11" s="55" t="s">
        <v>103</v>
      </c>
    </row>
    <row r="12" spans="1:5">
      <c r="A12" s="145"/>
      <c r="B12" s="53" t="s">
        <v>62</v>
      </c>
      <c r="C12" s="53" t="s">
        <v>124</v>
      </c>
      <c r="D12" s="53" t="s">
        <v>84</v>
      </c>
      <c r="E12" s="56" t="s">
        <v>134</v>
      </c>
    </row>
    <row r="13" spans="1:5">
      <c r="A13" s="146"/>
      <c r="B13" s="54" t="s">
        <v>63</v>
      </c>
      <c r="C13" s="54" t="s">
        <v>123</v>
      </c>
      <c r="D13" s="54" t="s">
        <v>112</v>
      </c>
      <c r="E13" s="57" t="s">
        <v>189</v>
      </c>
    </row>
    <row r="14" spans="1:5">
      <c r="A14" s="144">
        <v>41546</v>
      </c>
      <c r="B14" s="52" t="s">
        <v>61</v>
      </c>
      <c r="C14" s="52" t="s">
        <v>117</v>
      </c>
      <c r="D14" s="52" t="s">
        <v>81</v>
      </c>
      <c r="E14" s="55" t="s">
        <v>181</v>
      </c>
    </row>
    <row r="15" spans="1:5">
      <c r="A15" s="145"/>
      <c r="B15" s="53" t="s">
        <v>62</v>
      </c>
      <c r="C15" s="53" t="s">
        <v>186</v>
      </c>
      <c r="D15" s="53" t="s">
        <v>116</v>
      </c>
      <c r="E15" s="56" t="s">
        <v>76</v>
      </c>
    </row>
    <row r="16" spans="1:5" ht="17.25" thickBot="1">
      <c r="A16" s="147"/>
      <c r="B16" s="58" t="s">
        <v>63</v>
      </c>
      <c r="C16" s="58" t="s">
        <v>104</v>
      </c>
      <c r="D16" s="58" t="s">
        <v>83</v>
      </c>
      <c r="E16" s="59" t="s">
        <v>77</v>
      </c>
    </row>
  </sheetData>
  <mergeCells count="5">
    <mergeCell ref="A2:A4"/>
    <mergeCell ref="A5:A7"/>
    <mergeCell ref="A8:A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5"/>
    </sheetView>
  </sheetViews>
  <sheetFormatPr defaultRowHeight="16.5"/>
  <cols>
    <col min="1" max="1" width="7.375" style="40" customWidth="1"/>
    <col min="2" max="2" width="5.125" style="40" customWidth="1"/>
    <col min="3" max="3" width="13.625" style="40" customWidth="1"/>
    <col min="4" max="4" width="13.875" style="40" customWidth="1"/>
    <col min="5" max="5" width="12.625" customWidth="1"/>
  </cols>
  <sheetData>
    <row r="1" spans="1:5">
      <c r="A1" s="154" t="s">
        <v>74</v>
      </c>
      <c r="B1" s="155"/>
      <c r="C1" s="155" t="s">
        <v>121</v>
      </c>
      <c r="D1" s="155" t="s">
        <v>125</v>
      </c>
      <c r="E1" s="156" t="s">
        <v>122</v>
      </c>
    </row>
    <row r="2" spans="1:5">
      <c r="A2" s="157">
        <v>41581</v>
      </c>
      <c r="B2" s="93" t="s">
        <v>61</v>
      </c>
      <c r="C2" s="93" t="s">
        <v>75</v>
      </c>
      <c r="D2" s="93" t="s">
        <v>76</v>
      </c>
      <c r="E2" s="158" t="s">
        <v>84</v>
      </c>
    </row>
    <row r="3" spans="1:5">
      <c r="A3" s="159"/>
      <c r="B3" s="92" t="s">
        <v>62</v>
      </c>
      <c r="C3" s="92" t="s">
        <v>124</v>
      </c>
      <c r="D3" s="92" t="s">
        <v>116</v>
      </c>
      <c r="E3" s="160" t="s">
        <v>117</v>
      </c>
    </row>
    <row r="4" spans="1:5">
      <c r="A4" s="159"/>
      <c r="B4" s="92" t="s">
        <v>63</v>
      </c>
      <c r="C4" s="92" t="s">
        <v>191</v>
      </c>
      <c r="D4" s="92" t="s">
        <v>77</v>
      </c>
      <c r="E4" s="160" t="s">
        <v>104</v>
      </c>
    </row>
    <row r="5" spans="1:5">
      <c r="A5" s="159"/>
      <c r="B5" s="148" t="s">
        <v>195</v>
      </c>
      <c r="C5" s="150" t="s">
        <v>196</v>
      </c>
      <c r="D5" s="151"/>
      <c r="E5" s="161"/>
    </row>
    <row r="6" spans="1:5" ht="24" customHeight="1">
      <c r="A6" s="162"/>
      <c r="B6" s="149"/>
      <c r="C6" s="152" t="s">
        <v>197</v>
      </c>
      <c r="D6" s="153"/>
      <c r="E6" s="163"/>
    </row>
    <row r="7" spans="1:5">
      <c r="A7" s="157">
        <v>41588</v>
      </c>
      <c r="B7" s="93" t="s">
        <v>61</v>
      </c>
      <c r="C7" s="93" t="s">
        <v>81</v>
      </c>
      <c r="D7" s="93" t="s">
        <v>131</v>
      </c>
      <c r="E7" s="158" t="s">
        <v>80</v>
      </c>
    </row>
    <row r="8" spans="1:5">
      <c r="A8" s="159"/>
      <c r="B8" s="92" t="s">
        <v>62</v>
      </c>
      <c r="C8" s="92" t="s">
        <v>134</v>
      </c>
      <c r="D8" s="92" t="s">
        <v>84</v>
      </c>
      <c r="E8" s="160" t="s">
        <v>102</v>
      </c>
    </row>
    <row r="9" spans="1:5" ht="24">
      <c r="A9" s="162"/>
      <c r="B9" s="94" t="s">
        <v>63</v>
      </c>
      <c r="C9" s="94" t="s">
        <v>83</v>
      </c>
      <c r="D9" s="94" t="s">
        <v>104</v>
      </c>
      <c r="E9" s="164" t="s">
        <v>192</v>
      </c>
    </row>
    <row r="10" spans="1:5">
      <c r="A10" s="157">
        <v>41595</v>
      </c>
      <c r="B10" s="93" t="s">
        <v>61</v>
      </c>
      <c r="C10" s="93" t="s">
        <v>76</v>
      </c>
      <c r="D10" s="93" t="s">
        <v>103</v>
      </c>
      <c r="E10" s="158" t="s">
        <v>117</v>
      </c>
    </row>
    <row r="11" spans="1:5">
      <c r="A11" s="159"/>
      <c r="B11" s="92" t="s">
        <v>62</v>
      </c>
      <c r="C11" s="92" t="s">
        <v>79</v>
      </c>
      <c r="D11" s="92" t="s">
        <v>85</v>
      </c>
      <c r="E11" s="160" t="s">
        <v>82</v>
      </c>
    </row>
    <row r="12" spans="1:5">
      <c r="A12" s="162"/>
      <c r="B12" s="94" t="s">
        <v>63</v>
      </c>
      <c r="C12" s="94" t="s">
        <v>110</v>
      </c>
      <c r="D12" s="94" t="s">
        <v>86</v>
      </c>
      <c r="E12" s="164" t="s">
        <v>111</v>
      </c>
    </row>
    <row r="13" spans="1:5">
      <c r="A13" s="157">
        <v>41602</v>
      </c>
      <c r="B13" s="93" t="s">
        <v>61</v>
      </c>
      <c r="C13" s="93" t="s">
        <v>80</v>
      </c>
      <c r="D13" s="93" t="s">
        <v>81</v>
      </c>
      <c r="E13" s="158" t="s">
        <v>181</v>
      </c>
    </row>
    <row r="14" spans="1:5">
      <c r="A14" s="159"/>
      <c r="B14" s="92" t="s">
        <v>62</v>
      </c>
      <c r="C14" s="92" t="s">
        <v>198</v>
      </c>
      <c r="D14" s="92" t="s">
        <v>102</v>
      </c>
      <c r="E14" s="160" t="s">
        <v>115</v>
      </c>
    </row>
    <row r="15" spans="1:5" ht="17.25" thickBot="1">
      <c r="A15" s="165"/>
      <c r="B15" s="166" t="s">
        <v>63</v>
      </c>
      <c r="C15" s="166" t="s">
        <v>123</v>
      </c>
      <c r="D15" s="166" t="s">
        <v>112</v>
      </c>
      <c r="E15" s="167" t="s">
        <v>78</v>
      </c>
    </row>
  </sheetData>
  <mergeCells count="7">
    <mergeCell ref="A10:A12"/>
    <mergeCell ref="A13:A15"/>
    <mergeCell ref="A2:A6"/>
    <mergeCell ref="B5:B6"/>
    <mergeCell ref="C5:E5"/>
    <mergeCell ref="C6:E6"/>
    <mergeCell ref="A7:A9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2013-11-05T01:34:42Z</cp:lastPrinted>
  <dcterms:created xsi:type="dcterms:W3CDTF">2011-02-02T00:54:59Z</dcterms:created>
  <dcterms:modified xsi:type="dcterms:W3CDTF">2013-11-05T01:45:18Z</dcterms:modified>
</cp:coreProperties>
</file>